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1" activeTab="3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16" i="81" l="1"/>
  <c r="P16" s="1"/>
  <c r="N36"/>
  <c r="P36" s="1"/>
  <c r="N56"/>
  <c r="P56" s="1"/>
  <c r="N68"/>
  <c r="P68" s="1"/>
  <c r="N76"/>
  <c r="P76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4"/>
  <c r="P4" s="1"/>
  <c r="N12"/>
  <c r="P12" s="1"/>
  <c r="N24"/>
  <c r="P24" s="1"/>
  <c r="N28"/>
  <c r="P28" s="1"/>
  <c r="N44"/>
  <c r="P44" s="1"/>
  <c r="N48"/>
  <c r="P48" s="1"/>
  <c r="N60"/>
  <c r="P60" s="1"/>
  <c r="N80"/>
  <c r="P80" s="1"/>
  <c r="N92"/>
  <c r="P92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8"/>
  <c r="P8" s="1"/>
  <c r="N20"/>
  <c r="P20" s="1"/>
  <c r="N32"/>
  <c r="P32" s="1"/>
  <c r="N40"/>
  <c r="P40" s="1"/>
  <c r="N52"/>
  <c r="P52" s="1"/>
  <c r="N64"/>
  <c r="P64" s="1"/>
  <c r="N72"/>
  <c r="P72" s="1"/>
  <c r="N84"/>
  <c r="P84" s="1"/>
  <c r="N96"/>
  <c r="P96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27"/>
  <c r="G27" s="1"/>
  <c r="E39"/>
  <c r="G39" s="1"/>
  <c r="E51"/>
  <c r="G51" s="1"/>
  <c r="E59"/>
  <c r="G59" s="1"/>
  <c r="E79"/>
  <c r="G79" s="1"/>
  <c r="E87"/>
  <c r="G87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3"/>
  <c r="G3" s="1"/>
  <c r="E11"/>
  <c r="G11" s="1"/>
  <c r="E19"/>
  <c r="G19" s="1"/>
  <c r="E31"/>
  <c r="G31" s="1"/>
  <c r="E47"/>
  <c r="G47" s="1"/>
  <c r="E55"/>
  <c r="G55" s="1"/>
  <c r="E67"/>
  <c r="G67" s="1"/>
  <c r="E75"/>
  <c r="G75" s="1"/>
  <c r="E91"/>
  <c r="G91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7"/>
  <c r="G7" s="1"/>
  <c r="E15"/>
  <c r="G15" s="1"/>
  <c r="E23"/>
  <c r="G23" s="1"/>
  <c r="E35"/>
  <c r="G35" s="1"/>
  <c r="E43"/>
  <c r="G43" s="1"/>
  <c r="E63"/>
  <c r="G63" s="1"/>
  <c r="E71"/>
  <c r="G71" s="1"/>
  <c r="E83"/>
  <c r="G83" s="1"/>
  <c r="E95"/>
  <c r="G95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16"/>
  <c r="D16" s="1"/>
  <c r="B32"/>
  <c r="D32" s="1"/>
  <c r="B44"/>
  <c r="D44" s="1"/>
  <c r="B52"/>
  <c r="D52" s="1"/>
  <c r="B68"/>
  <c r="D68" s="1"/>
  <c r="B80"/>
  <c r="D80" s="1"/>
  <c r="B88"/>
  <c r="D88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4"/>
  <c r="D4" s="1"/>
  <c r="B12"/>
  <c r="D12" s="1"/>
  <c r="B28"/>
  <c r="D28" s="1"/>
  <c r="B36"/>
  <c r="D36" s="1"/>
  <c r="B56"/>
  <c r="D56" s="1"/>
  <c r="B64"/>
  <c r="D64" s="1"/>
  <c r="B72"/>
  <c r="D72" s="1"/>
  <c r="B96"/>
  <c r="D96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8"/>
  <c r="D8" s="1"/>
  <c r="B20"/>
  <c r="D20" s="1"/>
  <c r="B24"/>
  <c r="D24" s="1"/>
  <c r="B40"/>
  <c r="D40" s="1"/>
  <c r="B48"/>
  <c r="D48" s="1"/>
  <c r="Q48" s="1"/>
  <c r="B60"/>
  <c r="D60" s="1"/>
  <c r="B76"/>
  <c r="D76" s="1"/>
  <c r="B84"/>
  <c r="D84" s="1"/>
  <c r="B92"/>
  <c r="D92" s="1"/>
  <c r="B5"/>
  <c r="D5" s="1"/>
  <c r="B9"/>
  <c r="D9" s="1"/>
  <c r="B13"/>
  <c r="D13" s="1"/>
  <c r="B17"/>
  <c r="D17" s="1"/>
  <c r="Q17" s="1"/>
  <c r="B21"/>
  <c r="D21" s="1"/>
  <c r="B25"/>
  <c r="D25" s="1"/>
  <c r="B29"/>
  <c r="D29" s="1"/>
  <c r="B33"/>
  <c r="D33" s="1"/>
  <c r="B37"/>
  <c r="D37" s="1"/>
  <c r="Q37" s="1"/>
  <c r="B41"/>
  <c r="D41" s="1"/>
  <c r="B45"/>
  <c r="D45" s="1"/>
  <c r="B49"/>
  <c r="D49" s="1"/>
  <c r="B53"/>
  <c r="D53" s="1"/>
  <c r="B57"/>
  <c r="D57" s="1"/>
  <c r="B61"/>
  <c r="D61" s="1"/>
  <c r="B65"/>
  <c r="D65" s="1"/>
  <c r="B69"/>
  <c r="D69" s="1"/>
  <c r="B73"/>
  <c r="D73" s="1"/>
  <c r="B77"/>
  <c r="D77" s="1"/>
  <c r="B81"/>
  <c r="D81" s="1"/>
  <c r="Q81" s="1"/>
  <c r="B85"/>
  <c r="D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7" i="81" l="1"/>
  <c r="Q53"/>
  <c r="Q50"/>
  <c r="Q69"/>
  <c r="Q44"/>
  <c r="Q49"/>
  <c r="Q65"/>
  <c r="Q5"/>
  <c r="Q98"/>
  <c r="Q60"/>
  <c r="Q31"/>
  <c r="Q18"/>
  <c r="Q93"/>
  <c r="Q64"/>
  <c r="Q21"/>
  <c r="Q12"/>
  <c r="Q28"/>
  <c r="Q85"/>
  <c r="Q61"/>
  <c r="Q97"/>
  <c r="Q66"/>
  <c r="Q45"/>
  <c r="Q33"/>
  <c r="Q96"/>
  <c r="Q72"/>
  <c r="Q20"/>
  <c r="Q13"/>
  <c r="Q47"/>
  <c r="Q82"/>
  <c r="Q40"/>
  <c r="Q29"/>
  <c r="Q16"/>
  <c r="Q8"/>
  <c r="Q34"/>
  <c r="Q95"/>
  <c r="Q80"/>
  <c r="Q56"/>
  <c r="Q32"/>
  <c r="T2" i="82"/>
  <c r="T2" i="79"/>
  <c r="DM99" i="11"/>
  <c r="Q24" i="81"/>
  <c r="Q90"/>
  <c r="Q74"/>
  <c r="Q58"/>
  <c r="Q42"/>
  <c r="Q26"/>
  <c r="Q10"/>
  <c r="Q87"/>
  <c r="Q71"/>
  <c r="Q55"/>
  <c r="Q39"/>
  <c r="Q23"/>
  <c r="Q7"/>
  <c r="Q76"/>
  <c r="Q92"/>
  <c r="Q91"/>
  <c r="Q75"/>
  <c r="Q59"/>
  <c r="Q43"/>
  <c r="Q11"/>
  <c r="Q86"/>
  <c r="Q70"/>
  <c r="Q54"/>
  <c r="Q38"/>
  <c r="Q22"/>
  <c r="Q6"/>
  <c r="Q83"/>
  <c r="Q51"/>
  <c r="Q35"/>
  <c r="Q3"/>
  <c r="Q68"/>
  <c r="Q89"/>
  <c r="Q73"/>
  <c r="Q57"/>
  <c r="Q41"/>
  <c r="Q25"/>
  <c r="Q9"/>
  <c r="Q94"/>
  <c r="Q78"/>
  <c r="Q62"/>
  <c r="Q46"/>
  <c r="Q30"/>
  <c r="Q14"/>
  <c r="Q27"/>
  <c r="Q84"/>
  <c r="Q36"/>
  <c r="Q79"/>
  <c r="Q63"/>
  <c r="Q15"/>
  <c r="Q4"/>
  <c r="Q67"/>
  <c r="Q19"/>
  <c r="Q52"/>
  <c r="Q8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B92" i="63"/>
  <c r="AB84"/>
  <c r="AB76"/>
  <c r="AB68"/>
  <c r="AB56"/>
  <c r="AB28"/>
  <c r="AB4"/>
  <c r="AB97" i="62"/>
  <c r="AB93"/>
  <c r="AB85"/>
  <c r="AB81"/>
  <c r="AB69"/>
  <c r="AB65"/>
  <c r="AB53"/>
  <c r="AB49"/>
  <c r="AB41"/>
  <c r="AB37"/>
  <c r="AB33"/>
  <c r="AB29"/>
  <c r="AB17"/>
  <c r="AB96" i="61"/>
  <c r="AB92"/>
  <c r="AB84"/>
  <c r="AB72"/>
  <c r="AB60"/>
  <c r="AB56"/>
  <c r="AB52"/>
  <c r="AB28"/>
  <c r="AB24"/>
  <c r="AB20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F26"/>
  <c r="U25"/>
  <c r="N25"/>
  <c r="F25"/>
  <c r="U24"/>
  <c r="N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U73"/>
  <c r="N73"/>
  <c r="F73"/>
  <c r="U72"/>
  <c r="F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F18"/>
  <c r="AD17"/>
  <c r="U17"/>
  <c r="F17"/>
  <c r="U16"/>
  <c r="F16"/>
  <c r="U15"/>
  <c r="F15"/>
  <c r="U14"/>
  <c r="AD13"/>
  <c r="U13"/>
  <c r="F13"/>
  <c r="U12"/>
  <c r="F12"/>
  <c r="U11"/>
  <c r="F11"/>
  <c r="U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U81"/>
  <c r="U80"/>
  <c r="F80"/>
  <c r="U79"/>
  <c r="F79"/>
  <c r="U78"/>
  <c r="N78"/>
  <c r="F78"/>
  <c r="U77"/>
  <c r="F77"/>
  <c r="U76"/>
  <c r="N76"/>
  <c r="F76"/>
  <c r="U75"/>
  <c r="F75"/>
  <c r="U74"/>
  <c r="N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U63"/>
  <c r="F63"/>
  <c r="U62"/>
  <c r="U61"/>
  <c r="N61"/>
  <c r="F61"/>
  <c r="U60"/>
  <c r="F60"/>
  <c r="U59"/>
  <c r="F59"/>
  <c r="U58"/>
  <c r="U57"/>
  <c r="F57"/>
  <c r="U56"/>
  <c r="F56"/>
  <c r="U55"/>
  <c r="F55"/>
  <c r="U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U13"/>
  <c r="F13"/>
  <c r="U12"/>
  <c r="F12"/>
  <c r="U11"/>
  <c r="N11"/>
  <c r="F11"/>
  <c r="U10"/>
  <c r="F10"/>
  <c r="U9"/>
  <c r="F9"/>
  <c r="U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F6"/>
  <c r="U5"/>
  <c r="N5"/>
  <c r="U4"/>
  <c r="F4"/>
  <c r="U3"/>
  <c r="L99"/>
  <c r="A1"/>
  <c r="F52" l="1"/>
  <c r="F82" i="61"/>
  <c r="F74"/>
  <c r="F66"/>
  <c r="F64"/>
  <c r="F60"/>
  <c r="F42"/>
  <c r="F32"/>
  <c r="F4"/>
  <c r="F92" i="62"/>
  <c r="F86"/>
  <c r="F82"/>
  <c r="F68"/>
  <c r="F66"/>
  <c r="F64"/>
  <c r="F52"/>
  <c r="F40"/>
  <c r="F32"/>
  <c r="F20"/>
  <c r="F14"/>
  <c r="F10"/>
  <c r="F68" i="63"/>
  <c r="F50"/>
  <c r="F24"/>
  <c r="O99" i="81"/>
  <c r="L99"/>
  <c r="I99"/>
  <c r="F99"/>
  <c r="C99"/>
  <c r="F81" i="61"/>
  <c r="C99" i="63"/>
  <c r="F32"/>
  <c r="F30"/>
  <c r="B99"/>
  <c r="F74" i="62"/>
  <c r="F63"/>
  <c r="C99" i="56"/>
  <c r="C99" i="55"/>
  <c r="F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O25" s="1"/>
  <c r="N29"/>
  <c r="O29" s="1"/>
  <c r="N41"/>
  <c r="O41" s="1"/>
  <c r="N45"/>
  <c r="O45" s="1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O86" s="1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56"/>
  <c r="V4"/>
  <c r="V9"/>
  <c r="V32"/>
  <c r="O32"/>
  <c r="V40"/>
  <c r="V47"/>
  <c r="V16"/>
  <c r="O16"/>
  <c r="V87"/>
  <c r="V24" i="56"/>
  <c r="O35"/>
  <c r="V40"/>
  <c r="O51"/>
  <c r="N8" i="55"/>
  <c r="F9"/>
  <c r="I99"/>
  <c r="M99"/>
  <c r="G10"/>
  <c r="N12"/>
  <c r="O12" s="1"/>
  <c r="F13"/>
  <c r="N28"/>
  <c r="O28" s="1"/>
  <c r="F29"/>
  <c r="N44"/>
  <c r="O44" s="1"/>
  <c r="F45"/>
  <c r="N60"/>
  <c r="O60" s="1"/>
  <c r="F61"/>
  <c r="O64"/>
  <c r="O72"/>
  <c r="O92"/>
  <c r="O65" i="56"/>
  <c r="V3" i="55"/>
  <c r="V82"/>
  <c r="V36" i="56"/>
  <c r="O47"/>
  <c r="V52"/>
  <c r="V59"/>
  <c r="O70"/>
  <c r="V94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7"/>
  <c r="O23"/>
  <c r="V28"/>
  <c r="V39"/>
  <c r="V44"/>
  <c r="V82"/>
  <c r="J99" i="55"/>
  <c r="N24"/>
  <c r="N40"/>
  <c r="O40" s="1"/>
  <c r="N56"/>
  <c r="O56" s="1"/>
  <c r="O96"/>
  <c r="O56" i="56"/>
  <c r="V38" i="58"/>
  <c r="V54"/>
  <c r="V70"/>
  <c r="V86"/>
  <c r="V75" i="55"/>
  <c r="G3" i="56"/>
  <c r="V56"/>
  <c r="V60"/>
  <c r="V64"/>
  <c r="V68"/>
  <c r="B99" i="57"/>
  <c r="F3"/>
  <c r="K99"/>
  <c r="N82"/>
  <c r="F83"/>
  <c r="V92"/>
  <c r="F97"/>
  <c r="C99" i="58"/>
  <c r="I99"/>
  <c r="B99" i="81" s="1"/>
  <c r="M99" i="58"/>
  <c r="N99" i="81" s="1"/>
  <c r="N4" i="58"/>
  <c r="F5"/>
  <c r="V6"/>
  <c r="N12"/>
  <c r="F13"/>
  <c r="N20"/>
  <c r="F21"/>
  <c r="V22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26"/>
  <c r="O26"/>
  <c r="O45"/>
  <c r="V74"/>
  <c r="O74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6" i="56" l="1"/>
  <c r="O80"/>
  <c r="O72"/>
  <c r="O64"/>
  <c r="O44"/>
  <c r="O28"/>
  <c r="O92"/>
  <c r="O84"/>
  <c r="O76"/>
  <c r="O60"/>
  <c r="O52"/>
  <c r="O36"/>
  <c r="O70" i="55"/>
  <c r="D99" i="81"/>
  <c r="P99"/>
  <c r="G58" i="55"/>
  <c r="K99" i="81"/>
  <c r="M99" s="1"/>
  <c r="H99"/>
  <c r="J99" s="1"/>
  <c r="E99"/>
  <c r="G99" s="1"/>
  <c r="O78" i="56"/>
  <c r="O62"/>
  <c r="O66"/>
  <c r="O54"/>
  <c r="O46"/>
  <c r="O30"/>
  <c r="O26"/>
  <c r="O10"/>
  <c r="O74" i="55"/>
  <c r="O66"/>
  <c r="V26" i="56"/>
  <c r="O15"/>
  <c r="G98" i="55"/>
  <c r="V98" s="1"/>
  <c r="G78"/>
  <c r="O78" s="1"/>
  <c r="G39"/>
  <c r="V39" s="1"/>
  <c r="G27"/>
  <c r="G26"/>
  <c r="O26" s="1"/>
  <c r="O9"/>
  <c r="O86"/>
  <c r="V66"/>
  <c r="O62"/>
  <c r="O46"/>
  <c r="O38"/>
  <c r="O14"/>
  <c r="O94" i="56"/>
  <c r="O88"/>
  <c r="O40"/>
  <c r="G83" i="55"/>
  <c r="V83" s="1"/>
  <c r="G63"/>
  <c r="V63" s="1"/>
  <c r="G59"/>
  <c r="V59" s="1"/>
  <c r="V51"/>
  <c r="G24"/>
  <c r="V24" s="1"/>
  <c r="O30"/>
  <c r="O65" i="58"/>
  <c r="O57"/>
  <c r="V25"/>
  <c r="G46" i="57"/>
  <c r="V46" s="1"/>
  <c r="O44"/>
  <c r="O53" i="58"/>
  <c r="V66" i="56"/>
  <c r="V46"/>
  <c r="V30"/>
  <c r="V34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7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39" l="1"/>
  <c r="O5" i="57"/>
  <c r="O49" i="55"/>
  <c r="O11" i="58"/>
  <c r="O46" i="57"/>
  <c r="Q99" i="81"/>
  <c r="O98" i="55"/>
  <c r="V78"/>
  <c r="V27"/>
  <c r="O27"/>
  <c r="O24"/>
  <c r="O4" i="56"/>
  <c r="O83" i="55"/>
  <c r="O63"/>
  <c r="O9" i="57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B13" i="78"/>
  <c r="K62"/>
  <c r="G56"/>
  <c r="G67"/>
  <c r="O81"/>
  <c r="I5"/>
  <c r="J22"/>
  <c r="H46"/>
  <c r="P60"/>
  <c r="Q37"/>
  <c r="B26"/>
  <c r="Q77"/>
  <c r="O98"/>
  <c r="G36"/>
  <c r="P9"/>
  <c r="Q43"/>
  <c r="H54"/>
  <c r="Q31"/>
  <c r="J36"/>
  <c r="O34"/>
  <c r="G74"/>
  <c r="K93"/>
  <c r="L24"/>
  <c r="G34"/>
  <c r="G7"/>
  <c r="P32"/>
  <c r="P50"/>
  <c r="O62"/>
  <c r="Q56"/>
  <c r="Q93"/>
  <c r="B12"/>
  <c r="J12"/>
  <c r="I19"/>
  <c r="I22"/>
  <c r="J58"/>
  <c r="H3"/>
  <c r="K95"/>
  <c r="N94"/>
  <c r="Q71"/>
  <c r="G83"/>
  <c r="O39"/>
  <c r="G15"/>
  <c r="I81"/>
  <c r="Q22"/>
  <c r="Q85"/>
  <c r="J75"/>
  <c r="O73"/>
  <c r="N60"/>
  <c r="G58"/>
  <c r="B10"/>
  <c r="Q68"/>
  <c r="N13"/>
  <c r="O7"/>
  <c r="L43"/>
  <c r="H31"/>
  <c r="G47"/>
  <c r="H65"/>
  <c r="O36"/>
  <c r="L7"/>
  <c r="Q27"/>
  <c r="H57"/>
  <c r="G57"/>
  <c r="J17"/>
  <c r="P87"/>
  <c r="H95"/>
  <c r="G82"/>
  <c r="Q10"/>
  <c r="N41"/>
  <c r="O88"/>
  <c r="K42"/>
  <c r="G42"/>
  <c r="I51"/>
  <c r="G23"/>
  <c r="H29"/>
  <c r="J81"/>
  <c r="L89"/>
  <c r="P35"/>
  <c r="K11"/>
  <c r="I41"/>
  <c r="K9"/>
  <c r="O22"/>
  <c r="J50"/>
  <c r="K88"/>
  <c r="P73"/>
  <c r="P37"/>
  <c r="H41"/>
  <c r="Q5"/>
  <c r="P57"/>
  <c r="I73"/>
  <c r="H28"/>
  <c r="Q19"/>
  <c r="I4"/>
  <c r="G71"/>
  <c r="Q4"/>
  <c r="L40"/>
  <c r="Q3"/>
  <c r="I94"/>
  <c r="N50"/>
  <c r="O5"/>
  <c r="G12"/>
  <c r="P75"/>
  <c r="B62"/>
  <c r="G33"/>
  <c r="B28"/>
  <c r="P5"/>
  <c r="O19"/>
  <c r="O97"/>
  <c r="H47"/>
  <c r="I77"/>
  <c r="J45"/>
  <c r="G54"/>
  <c r="B65"/>
  <c r="O8"/>
  <c r="B16"/>
  <c r="P31"/>
  <c r="O61"/>
  <c r="Q16"/>
  <c r="J54"/>
  <c r="O45"/>
  <c r="I82"/>
  <c r="N87"/>
  <c r="B95"/>
  <c r="P15"/>
  <c r="I47"/>
  <c r="O85"/>
  <c r="H81"/>
  <c r="I30"/>
  <c r="G41"/>
  <c r="O43"/>
  <c r="B27"/>
  <c r="I12"/>
  <c r="I31"/>
  <c r="H13"/>
  <c r="L78"/>
  <c r="K65"/>
  <c r="O42"/>
  <c r="K85"/>
  <c r="L49"/>
  <c r="Q25"/>
  <c r="K37"/>
  <c r="I10"/>
  <c r="L92"/>
  <c r="J30"/>
  <c r="H66"/>
  <c r="H6"/>
  <c r="G43"/>
  <c r="G59"/>
  <c r="H16"/>
  <c r="L88"/>
  <c r="Q40"/>
  <c r="P53"/>
  <c r="Q69"/>
  <c r="N64"/>
  <c r="J7"/>
  <c r="L72"/>
  <c r="O55"/>
  <c r="O31"/>
  <c r="I88"/>
  <c r="O38"/>
  <c r="B35"/>
  <c r="O77"/>
  <c r="H59"/>
  <c r="O46"/>
  <c r="L14"/>
  <c r="K24"/>
  <c r="Q91"/>
  <c r="J79"/>
  <c r="I17"/>
  <c r="B66"/>
  <c r="H38"/>
  <c r="K14"/>
  <c r="B14"/>
  <c r="G85"/>
  <c r="L50"/>
  <c r="O28"/>
  <c r="G26"/>
  <c r="L86"/>
  <c r="G16"/>
  <c r="O58"/>
  <c r="K59"/>
  <c r="O14"/>
  <c r="J31"/>
  <c r="K20"/>
  <c r="N81"/>
  <c r="J20"/>
  <c r="H19"/>
  <c r="L36"/>
  <c r="H7"/>
  <c r="O48"/>
  <c r="Q70"/>
  <c r="P66"/>
  <c r="N23"/>
  <c r="J65"/>
  <c r="L59"/>
  <c r="I84"/>
  <c r="Q29"/>
  <c r="J10"/>
  <c r="I44"/>
  <c r="I95"/>
  <c r="N30"/>
  <c r="J32"/>
  <c r="H84"/>
  <c r="L62"/>
  <c r="Q14"/>
  <c r="I71"/>
  <c r="Q15"/>
  <c r="P18"/>
  <c r="H36"/>
  <c r="B67"/>
  <c r="N42"/>
  <c r="B79"/>
  <c r="K57"/>
  <c r="O37"/>
  <c r="I18"/>
  <c r="I39"/>
  <c r="N97"/>
  <c r="G55"/>
  <c r="K3"/>
  <c r="Q65"/>
  <c r="P76"/>
  <c r="H88"/>
  <c r="L95"/>
  <c r="H45"/>
  <c r="K18"/>
  <c r="L60"/>
  <c r="B20"/>
  <c r="K97"/>
  <c r="G20"/>
  <c r="L41"/>
  <c r="O80"/>
  <c r="G50"/>
  <c r="P43"/>
  <c r="N72"/>
  <c r="I45"/>
  <c r="N48"/>
  <c r="B64"/>
  <c r="O3"/>
  <c r="K83"/>
  <c r="I23"/>
  <c r="P74"/>
  <c r="J98"/>
  <c r="N53"/>
  <c r="Q95"/>
  <c r="P58"/>
  <c r="O86"/>
  <c r="Q34"/>
  <c r="J39"/>
  <c r="P77"/>
  <c r="P89"/>
  <c r="N93"/>
  <c r="P14"/>
  <c r="N59"/>
  <c r="K66"/>
  <c r="I27"/>
  <c r="L13"/>
  <c r="L33"/>
  <c r="Q44"/>
  <c r="J41"/>
  <c r="J56"/>
  <c r="P91"/>
  <c r="B51"/>
  <c r="H76"/>
  <c r="H97"/>
  <c r="P86"/>
  <c r="I32"/>
  <c r="I13"/>
  <c r="N78"/>
  <c r="O18"/>
  <c r="I67"/>
  <c r="B56"/>
  <c r="B75"/>
  <c r="J60"/>
  <c r="N40"/>
  <c r="O94"/>
  <c r="J14"/>
  <c r="P33"/>
  <c r="H27"/>
  <c r="B4"/>
  <c r="J68"/>
  <c r="K32"/>
  <c r="O83"/>
  <c r="G53"/>
  <c r="O25"/>
  <c r="N4"/>
  <c r="Q24"/>
  <c r="Q6"/>
  <c r="I65"/>
  <c r="N38"/>
  <c r="I38"/>
  <c r="B91"/>
  <c r="N55"/>
  <c r="G28"/>
  <c r="O26"/>
  <c r="B22"/>
  <c r="L55"/>
  <c r="B9"/>
  <c r="N77"/>
  <c r="J69"/>
  <c r="G45"/>
  <c r="N96"/>
  <c r="O27"/>
  <c r="Q39"/>
  <c r="P30"/>
  <c r="J72"/>
  <c r="Q98"/>
  <c r="K17"/>
  <c r="B7"/>
  <c r="I11"/>
  <c r="G2"/>
  <c r="K77"/>
  <c r="N69"/>
  <c r="N11"/>
  <c r="P11"/>
  <c r="G24"/>
  <c r="K21"/>
  <c r="H64"/>
  <c r="N20"/>
  <c r="L70"/>
  <c r="G48"/>
  <c r="L90"/>
  <c r="P93"/>
  <c r="K4"/>
  <c r="G4"/>
  <c r="P95"/>
  <c r="B84"/>
  <c r="H70"/>
  <c r="O84"/>
  <c r="L47"/>
  <c r="J21"/>
  <c r="P29"/>
  <c r="J73"/>
  <c r="G21"/>
  <c r="K78"/>
  <c r="O65"/>
  <c r="K15"/>
  <c r="J37"/>
  <c r="H92"/>
  <c r="J13"/>
  <c r="N71"/>
  <c r="J51"/>
  <c r="O9"/>
  <c r="L79"/>
  <c r="I56"/>
  <c r="G6"/>
  <c r="K47"/>
  <c r="L31"/>
  <c r="O4"/>
  <c r="G64"/>
  <c r="Q75"/>
  <c r="H43"/>
  <c r="I35"/>
  <c r="Q28"/>
  <c r="L12"/>
  <c r="L37"/>
  <c r="G98"/>
  <c r="K27"/>
  <c r="K53"/>
  <c r="I26"/>
  <c r="G14"/>
  <c r="Q23"/>
  <c r="P65"/>
  <c r="L11"/>
  <c r="J11"/>
  <c r="H74"/>
  <c r="H60"/>
  <c r="I74"/>
  <c r="B37"/>
  <c r="K13"/>
  <c r="B69"/>
  <c r="I42"/>
  <c r="I59"/>
  <c r="K48"/>
  <c r="N65"/>
  <c r="G95"/>
  <c r="N85"/>
  <c r="P16"/>
  <c r="P3"/>
  <c r="O95"/>
  <c r="H72"/>
  <c r="N34"/>
  <c r="P8"/>
  <c r="H11"/>
  <c r="H63"/>
  <c r="H42"/>
  <c r="G87"/>
  <c r="H75"/>
  <c r="Q60"/>
  <c r="P19"/>
  <c r="G9"/>
  <c r="H5"/>
  <c r="J97"/>
  <c r="K28"/>
  <c r="G37"/>
  <c r="I90"/>
  <c r="G76"/>
  <c r="G30"/>
  <c r="B6"/>
  <c r="L15"/>
  <c r="B25"/>
  <c r="P56"/>
  <c r="O35"/>
  <c r="G63"/>
  <c r="P7"/>
  <c r="K8"/>
  <c r="H14"/>
  <c r="N19"/>
  <c r="B54"/>
  <c r="P10"/>
  <c r="N80"/>
  <c r="I64"/>
  <c r="B38"/>
  <c r="J70"/>
  <c r="N22"/>
  <c r="Q73"/>
  <c r="B39"/>
  <c r="Q53"/>
  <c r="L66"/>
  <c r="N31"/>
  <c r="Q11"/>
  <c r="I54"/>
  <c r="J92"/>
  <c r="N36"/>
  <c r="N52"/>
  <c r="G77"/>
  <c r="N63"/>
  <c r="L8"/>
  <c r="K55"/>
  <c r="B63"/>
  <c r="L67"/>
  <c r="Q87"/>
  <c r="L81"/>
  <c r="G68"/>
  <c r="P64"/>
  <c r="H79"/>
  <c r="K19"/>
  <c r="J16"/>
  <c r="K86"/>
  <c r="Q21"/>
  <c r="Q9"/>
  <c r="P23"/>
  <c r="K94"/>
  <c r="Q18"/>
  <c r="C1"/>
  <c r="J93"/>
  <c r="B42"/>
  <c r="P41"/>
  <c r="K58"/>
  <c r="B18"/>
  <c r="P17"/>
  <c r="L10"/>
  <c r="B21"/>
  <c r="B93"/>
  <c r="O32"/>
  <c r="I76"/>
  <c r="O78"/>
  <c r="K81"/>
  <c r="B85"/>
  <c r="N9"/>
  <c r="K74"/>
  <c r="L61"/>
  <c r="O54"/>
  <c r="N28"/>
  <c r="H90"/>
  <c r="B41"/>
  <c r="Q8"/>
  <c r="B11"/>
  <c r="N95"/>
  <c r="P34"/>
  <c r="J49"/>
  <c r="N3"/>
  <c r="B34"/>
  <c r="Q84"/>
  <c r="J35"/>
  <c r="B48"/>
  <c r="I53"/>
  <c r="Q83"/>
  <c r="I15"/>
  <c r="G65"/>
  <c r="J42"/>
  <c r="O50"/>
  <c r="J34"/>
  <c r="K26"/>
  <c r="P6"/>
  <c r="N15"/>
  <c r="O40"/>
  <c r="N83"/>
  <c r="P92"/>
  <c r="H69"/>
  <c r="K63"/>
  <c r="Q62"/>
  <c r="K12"/>
  <c r="L25"/>
  <c r="L93"/>
  <c r="L35"/>
  <c r="P63"/>
  <c r="I87"/>
  <c r="G81"/>
  <c r="G73"/>
  <c r="Q82"/>
  <c r="H33"/>
  <c r="H52"/>
  <c r="G75"/>
  <c r="G44"/>
  <c r="H21"/>
  <c r="O29"/>
  <c r="O82"/>
  <c r="N92"/>
  <c r="L71"/>
  <c r="I25"/>
  <c r="L48"/>
  <c r="L28"/>
  <c r="P84"/>
  <c r="I79"/>
  <c r="P54"/>
  <c r="J61"/>
  <c r="H85"/>
  <c r="O70"/>
  <c r="L57"/>
  <c r="J19"/>
  <c r="O13"/>
  <c r="G18"/>
  <c r="O87"/>
  <c r="G38"/>
  <c r="Q66"/>
  <c r="G11"/>
  <c r="J6"/>
  <c r="N89"/>
  <c r="N16"/>
  <c r="I20"/>
  <c r="L9"/>
  <c r="K84"/>
  <c r="B15"/>
  <c r="N21"/>
  <c r="L63"/>
  <c r="J67"/>
  <c r="L6"/>
  <c r="L51"/>
  <c r="L3"/>
  <c r="B52"/>
  <c r="L23"/>
  <c r="H37"/>
  <c r="H91"/>
  <c r="N68"/>
  <c r="H89"/>
  <c r="H83"/>
  <c r="L80"/>
  <c r="P61"/>
  <c r="G49"/>
  <c r="O24"/>
  <c r="B76"/>
  <c r="K52"/>
  <c r="B31"/>
  <c r="K38"/>
  <c r="H48"/>
  <c r="J28"/>
  <c r="Q33"/>
  <c r="N45"/>
  <c r="K50"/>
  <c r="Q7"/>
  <c r="P36"/>
  <c r="H82"/>
  <c r="J94"/>
  <c r="B57"/>
  <c r="N56"/>
  <c r="I49"/>
  <c r="K45"/>
  <c r="H68"/>
  <c r="I69"/>
  <c r="K29"/>
  <c r="L96"/>
  <c r="B24"/>
  <c r="I91"/>
  <c r="P85"/>
  <c r="Q89"/>
  <c r="P21"/>
  <c r="N5"/>
  <c r="H67"/>
  <c r="O53"/>
  <c r="G94"/>
  <c r="H77"/>
  <c r="P79"/>
  <c r="J48"/>
  <c r="K10"/>
  <c r="O93"/>
  <c r="Q58"/>
  <c r="N29"/>
  <c r="K31"/>
  <c r="K96"/>
  <c r="J47"/>
  <c r="J71"/>
  <c r="I57"/>
  <c r="J89"/>
  <c r="B49"/>
  <c r="B8"/>
  <c r="N84"/>
  <c r="L82"/>
  <c r="L68"/>
  <c r="K16"/>
  <c r="J29"/>
  <c r="O6"/>
  <c r="G79"/>
  <c r="K82"/>
  <c r="B47"/>
  <c r="H34"/>
  <c r="I24"/>
  <c r="K23"/>
  <c r="I93"/>
  <c r="O68"/>
  <c r="O12"/>
  <c r="B74"/>
  <c r="P49"/>
  <c r="H93"/>
  <c r="N88"/>
  <c r="L21"/>
  <c r="H20"/>
  <c r="B83"/>
  <c r="J23"/>
  <c r="L97"/>
  <c r="L56"/>
  <c r="P97"/>
  <c r="K46"/>
  <c r="L34"/>
  <c r="J15"/>
  <c r="I14"/>
  <c r="I48"/>
  <c r="N18"/>
  <c r="Q46"/>
  <c r="P68"/>
  <c r="P39"/>
  <c r="Q63"/>
  <c r="P69"/>
  <c r="O23"/>
  <c r="K70"/>
  <c r="O56"/>
  <c r="H25"/>
  <c r="Q61"/>
  <c r="O49"/>
  <c r="P42"/>
  <c r="P81"/>
  <c r="G69"/>
  <c r="O33"/>
  <c r="N49"/>
  <c r="K34"/>
  <c r="P48"/>
  <c r="J40"/>
  <c r="K39"/>
  <c r="H44"/>
  <c r="B53"/>
  <c r="B77"/>
  <c r="K36"/>
  <c r="Q88"/>
  <c r="N74"/>
  <c r="O15"/>
  <c r="H22"/>
  <c r="L85"/>
  <c r="H35"/>
  <c r="I66"/>
  <c r="O64"/>
  <c r="K90"/>
  <c r="G8"/>
  <c r="I46"/>
  <c r="G10"/>
  <c r="H9"/>
  <c r="Q97"/>
  <c r="H71"/>
  <c r="P98"/>
  <c r="J33"/>
  <c r="N37"/>
  <c r="K61"/>
  <c r="P27"/>
  <c r="I61"/>
  <c r="J3"/>
  <c r="B86"/>
  <c r="I43"/>
  <c r="L58"/>
  <c r="K25"/>
  <c r="K44"/>
  <c r="I29"/>
  <c r="I92"/>
  <c r="I83"/>
  <c r="I21"/>
  <c r="P78"/>
  <c r="H10"/>
  <c r="N43"/>
  <c r="B90"/>
  <c r="L17"/>
  <c r="O41"/>
  <c r="O67"/>
  <c r="L29"/>
  <c r="L75"/>
  <c r="D1"/>
  <c r="Q20"/>
  <c r="L38"/>
  <c r="Q72"/>
  <c r="J90"/>
  <c r="Q81"/>
  <c r="J74"/>
  <c r="Q38"/>
  <c r="K73"/>
  <c r="B97"/>
  <c r="I28"/>
  <c r="P72"/>
  <c r="P51"/>
  <c r="O76"/>
  <c r="G22"/>
  <c r="N7"/>
  <c r="N91"/>
  <c r="H32"/>
  <c r="J52"/>
  <c r="P25"/>
  <c r="G40"/>
  <c r="N82"/>
  <c r="P55"/>
  <c r="L54"/>
  <c r="K51"/>
  <c r="O71"/>
  <c r="L22"/>
  <c r="H87"/>
  <c r="Q76"/>
  <c r="O52"/>
  <c r="K41"/>
  <c r="B59"/>
  <c r="B61"/>
  <c r="J57"/>
  <c r="L53"/>
  <c r="H17"/>
  <c r="H23"/>
  <c r="H50"/>
  <c r="I55"/>
  <c r="L45"/>
  <c r="N86"/>
  <c r="O51"/>
  <c r="I97"/>
  <c r="Q59"/>
  <c r="Q74"/>
  <c r="Q26"/>
  <c r="Q35"/>
  <c r="B36"/>
  <c r="I9"/>
  <c r="P44"/>
  <c r="J59"/>
  <c r="Q79"/>
  <c r="J24"/>
  <c r="K22"/>
  <c r="N8"/>
  <c r="L19"/>
  <c r="K68"/>
  <c r="H98"/>
  <c r="O20"/>
  <c r="B50"/>
  <c r="P71"/>
  <c r="Q32"/>
  <c r="Q45"/>
  <c r="G3"/>
  <c r="I75"/>
  <c r="N44"/>
  <c r="Q49"/>
  <c r="K6"/>
  <c r="N27"/>
  <c r="I96"/>
  <c r="O75"/>
  <c r="G31"/>
  <c r="G70"/>
  <c r="N6"/>
  <c r="N24"/>
  <c r="J5"/>
  <c r="I70"/>
  <c r="B92"/>
  <c r="I68"/>
  <c r="H62"/>
  <c r="I85"/>
  <c r="P80"/>
  <c r="K7"/>
  <c r="P26"/>
  <c r="N14"/>
  <c r="J4"/>
  <c r="N39"/>
  <c r="P82"/>
  <c r="P52"/>
  <c r="B58"/>
  <c r="B71"/>
  <c r="B3"/>
  <c r="Q64"/>
  <c r="I86"/>
  <c r="G17"/>
  <c r="J77"/>
  <c r="Q50"/>
  <c r="Q17"/>
  <c r="N66"/>
  <c r="I36"/>
  <c r="Q41"/>
  <c r="G32"/>
  <c r="L52"/>
  <c r="K64"/>
  <c r="P59"/>
  <c r="J25"/>
  <c r="H15"/>
  <c r="O59"/>
  <c r="G92"/>
  <c r="K49"/>
  <c r="I8"/>
  <c r="K60"/>
  <c r="N61"/>
  <c r="Q12"/>
  <c r="O30"/>
  <c r="B68"/>
  <c r="I6"/>
  <c r="K75"/>
  <c r="N46"/>
  <c r="P38"/>
  <c r="B40"/>
  <c r="L77"/>
  <c r="K35"/>
  <c r="P45"/>
  <c r="O21"/>
  <c r="J78"/>
  <c r="N17"/>
  <c r="K67"/>
  <c r="G72"/>
  <c r="N26"/>
  <c r="Q55"/>
  <c r="K92"/>
  <c r="G96"/>
  <c r="O96"/>
  <c r="K72"/>
  <c r="K91"/>
  <c r="I16"/>
  <c r="Q36"/>
  <c r="O89"/>
  <c r="L87"/>
  <c r="G91"/>
  <c r="O79"/>
  <c r="G52"/>
  <c r="L46"/>
  <c r="P24"/>
  <c r="G88"/>
  <c r="G84"/>
  <c r="B43"/>
  <c r="Q13"/>
  <c r="N54"/>
  <c r="N62"/>
  <c r="B73"/>
  <c r="K89"/>
  <c r="N98"/>
  <c r="B82"/>
  <c r="H55"/>
  <c r="L98"/>
  <c r="B80"/>
  <c r="P46"/>
  <c r="Q86"/>
  <c r="O91"/>
  <c r="I52"/>
  <c r="P62"/>
  <c r="B17"/>
  <c r="G60"/>
  <c r="N90"/>
  <c r="J8"/>
  <c r="B60"/>
  <c r="G29"/>
  <c r="P83"/>
  <c r="Q42"/>
  <c r="H24"/>
  <c r="J82"/>
  <c r="J88"/>
  <c r="B72"/>
  <c r="N51"/>
  <c r="N76"/>
  <c r="H53"/>
  <c r="G97"/>
  <c r="I50"/>
  <c r="Q48"/>
  <c r="N79"/>
  <c r="L26"/>
  <c r="N33"/>
  <c r="P67"/>
  <c r="I80"/>
  <c r="Q30"/>
  <c r="P12"/>
  <c r="Q67"/>
  <c r="J84"/>
  <c r="P13"/>
  <c r="G5"/>
  <c r="G62"/>
  <c r="I60"/>
  <c r="O57"/>
  <c r="N67"/>
  <c r="G90"/>
  <c r="B45"/>
  <c r="O74"/>
  <c r="J76"/>
  <c r="N57"/>
  <c r="I34"/>
  <c r="B55"/>
  <c r="G61"/>
  <c r="K76"/>
  <c r="K71"/>
  <c r="I7"/>
  <c r="G89"/>
  <c r="I33"/>
  <c r="N75"/>
  <c r="Q54"/>
  <c r="P22"/>
  <c r="B5"/>
  <c r="H73"/>
  <c r="O60"/>
  <c r="P28"/>
  <c r="H86"/>
  <c r="B89"/>
  <c r="B2"/>
  <c r="K87"/>
  <c r="K40"/>
  <c r="H30"/>
  <c r="H58"/>
  <c r="H51"/>
  <c r="K98"/>
  <c r="H4"/>
  <c r="B81"/>
  <c r="O72"/>
  <c r="I63"/>
  <c r="G86"/>
  <c r="B44"/>
  <c r="Q52"/>
  <c r="K30"/>
  <c r="L20"/>
  <c r="L73"/>
  <c r="K79"/>
  <c r="L74"/>
  <c r="P40"/>
  <c r="Q80"/>
  <c r="G25"/>
  <c r="I78"/>
  <c r="L84"/>
  <c r="J91"/>
  <c r="J9"/>
  <c r="H8"/>
  <c r="I3"/>
  <c r="K56"/>
  <c r="Q47"/>
  <c r="B19"/>
  <c r="H94"/>
  <c r="I98"/>
  <c r="K5"/>
  <c r="H96"/>
  <c r="O47"/>
  <c r="N12"/>
  <c r="N32"/>
  <c r="G80"/>
  <c r="H26"/>
  <c r="J86"/>
  <c r="Q51"/>
  <c r="I58"/>
  <c r="O63"/>
  <c r="H40"/>
  <c r="Q92"/>
  <c r="G93"/>
  <c r="H2"/>
  <c r="J55"/>
  <c r="H18"/>
  <c r="J62"/>
  <c r="G39"/>
  <c r="G19"/>
  <c r="O92"/>
  <c r="H49"/>
  <c r="J80"/>
  <c r="O66"/>
  <c r="Q78"/>
  <c r="G35"/>
  <c r="H56"/>
  <c r="O11"/>
  <c r="J83"/>
  <c r="N58"/>
  <c r="L30"/>
  <c r="I89"/>
  <c r="L16"/>
  <c r="B29"/>
  <c r="B87"/>
  <c r="K33"/>
  <c r="I40"/>
  <c r="G78"/>
  <c r="O44"/>
  <c r="O16"/>
  <c r="L65"/>
  <c r="L76"/>
  <c r="N25"/>
  <c r="L83"/>
  <c r="G51"/>
  <c r="H61"/>
  <c r="J87"/>
  <c r="P88"/>
  <c r="Q94"/>
  <c r="J96"/>
  <c r="B78"/>
  <c r="L64"/>
  <c r="H78"/>
  <c r="O17"/>
  <c r="N10"/>
  <c r="K54"/>
  <c r="O10"/>
  <c r="N70"/>
  <c r="P90"/>
  <c r="G66"/>
  <c r="O69"/>
  <c r="B70"/>
  <c r="P4"/>
  <c r="H12"/>
  <c r="I37"/>
  <c r="G46"/>
  <c r="B94"/>
  <c r="L44"/>
  <c r="J64"/>
  <c r="J38"/>
  <c r="J26"/>
  <c r="L39"/>
  <c r="B32"/>
  <c r="P70"/>
  <c r="L4"/>
  <c r="L32"/>
  <c r="Q90"/>
  <c r="K69"/>
  <c r="P94"/>
  <c r="L27"/>
  <c r="B30"/>
  <c r="F1"/>
  <c r="K80"/>
  <c r="Q96"/>
  <c r="P20"/>
  <c r="G13"/>
  <c r="J18"/>
  <c r="J27"/>
  <c r="N47"/>
  <c r="J43"/>
  <c r="I72"/>
  <c r="L94"/>
  <c r="N35"/>
  <c r="K43"/>
  <c r="L42"/>
  <c r="B96"/>
  <c r="J95"/>
  <c r="H39"/>
  <c r="H80"/>
  <c r="I62"/>
  <c r="B98"/>
  <c r="J44"/>
  <c r="L69"/>
  <c r="L18"/>
  <c r="L5"/>
  <c r="Q57"/>
  <c r="B46"/>
  <c r="J53"/>
  <c r="N73"/>
  <c r="J66"/>
  <c r="J63"/>
  <c r="J46"/>
  <c r="B88"/>
  <c r="B33"/>
  <c r="B23"/>
  <c r="L91"/>
  <c r="G27"/>
  <c r="O90"/>
  <c r="E1"/>
  <c r="P96"/>
  <c r="J85"/>
  <c r="P47"/>
  <c r="F23" l="1"/>
  <c r="C23"/>
  <c r="D23"/>
  <c r="E23"/>
  <c r="F33"/>
  <c r="D33"/>
  <c r="C33"/>
  <c r="E33"/>
  <c r="C88"/>
  <c r="E88"/>
  <c r="D88"/>
  <c r="F88"/>
  <c r="R73"/>
  <c r="F46"/>
  <c r="D46"/>
  <c r="C46"/>
  <c r="E46"/>
  <c r="C98"/>
  <c r="F98"/>
  <c r="E98"/>
  <c r="D98"/>
  <c r="M62"/>
  <c r="C96"/>
  <c r="E96"/>
  <c r="F96"/>
  <c r="D96"/>
  <c r="R35"/>
  <c r="M72"/>
  <c r="R47"/>
  <c r="C30"/>
  <c r="F30"/>
  <c r="D30"/>
  <c r="E30"/>
  <c r="D32"/>
  <c r="E32"/>
  <c r="F32"/>
  <c r="C32"/>
  <c r="D94"/>
  <c r="F94"/>
  <c r="C94"/>
  <c r="E94"/>
  <c r="M37"/>
  <c r="F70"/>
  <c r="C70"/>
  <c r="D70"/>
  <c r="E70"/>
  <c r="R70"/>
  <c r="R10"/>
  <c r="D78"/>
  <c r="F78"/>
  <c r="C78"/>
  <c r="E78"/>
  <c r="R25"/>
  <c r="M40"/>
  <c r="D87"/>
  <c r="F87"/>
  <c r="E87"/>
  <c r="C87"/>
  <c r="C29"/>
  <c r="E29"/>
  <c r="F29"/>
  <c r="D29"/>
  <c r="M89"/>
  <c r="R58"/>
  <c r="M58"/>
  <c r="R32"/>
  <c r="R12"/>
  <c r="M98"/>
  <c r="C19"/>
  <c r="F19"/>
  <c r="D19"/>
  <c r="E19"/>
  <c r="M3"/>
  <c r="I99"/>
  <c r="M78"/>
  <c r="F44"/>
  <c r="E44"/>
  <c r="D44"/>
  <c r="C44"/>
  <c r="M63"/>
  <c r="E81"/>
  <c r="C81"/>
  <c r="D81"/>
  <c r="F81"/>
  <c r="D89"/>
  <c r="E89"/>
  <c r="C89"/>
  <c r="F89"/>
  <c r="E5"/>
  <c r="C5"/>
  <c r="D5"/>
  <c r="F5"/>
  <c r="R75"/>
  <c r="M33"/>
  <c r="M7"/>
  <c r="F55"/>
  <c r="E55"/>
  <c r="C55"/>
  <c r="D55"/>
  <c r="M34"/>
  <c r="R57"/>
  <c r="F45"/>
  <c r="D45"/>
  <c r="E45"/>
  <c r="C45"/>
  <c r="R67"/>
  <c r="M60"/>
  <c r="M80"/>
  <c r="R33"/>
  <c r="R79"/>
  <c r="M50"/>
  <c r="R76"/>
  <c r="R51"/>
  <c r="E72"/>
  <c r="F72"/>
  <c r="D72"/>
  <c r="C72"/>
  <c r="D60"/>
  <c r="F60"/>
  <c r="C60"/>
  <c r="E60"/>
  <c r="R90"/>
  <c r="C17"/>
  <c r="E17"/>
  <c r="F17"/>
  <c r="D17"/>
  <c r="M52"/>
  <c r="E80"/>
  <c r="F80"/>
  <c r="D80"/>
  <c r="C80"/>
  <c r="E82"/>
  <c r="F82"/>
  <c r="C82"/>
  <c r="D82"/>
  <c r="R98"/>
  <c r="E73"/>
  <c r="C73"/>
  <c r="D73"/>
  <c r="F73"/>
  <c r="R62"/>
  <c r="R54"/>
  <c r="F43"/>
  <c r="D43"/>
  <c r="C43"/>
  <c r="E43"/>
  <c r="M16"/>
  <c r="R26"/>
  <c r="R17"/>
  <c r="F40"/>
  <c r="E40"/>
  <c r="D40"/>
  <c r="C40"/>
  <c r="R46"/>
  <c r="M6"/>
  <c r="C68"/>
  <c r="F68"/>
  <c r="D68"/>
  <c r="E68"/>
  <c r="R61"/>
  <c r="M8"/>
  <c r="M36"/>
  <c r="R66"/>
  <c r="M86"/>
  <c r="E3"/>
  <c r="C3"/>
  <c r="B99"/>
  <c r="F3"/>
  <c r="D3"/>
  <c r="C71"/>
  <c r="D71"/>
  <c r="E71"/>
  <c r="F71"/>
  <c r="D58"/>
  <c r="E58"/>
  <c r="C58"/>
  <c r="F58"/>
  <c r="R39"/>
  <c r="R14"/>
  <c r="M85"/>
  <c r="M68"/>
  <c r="C92"/>
  <c r="F92"/>
  <c r="E92"/>
  <c r="D92"/>
  <c r="M70"/>
  <c r="R24"/>
  <c r="R6"/>
  <c r="M96"/>
  <c r="R27"/>
  <c r="R44"/>
  <c r="M75"/>
  <c r="G99"/>
  <c r="F50"/>
  <c r="C50"/>
  <c r="D50"/>
  <c r="E50"/>
  <c r="R8"/>
  <c r="M9"/>
  <c r="C36"/>
  <c r="E36"/>
  <c r="F36"/>
  <c r="D36"/>
  <c r="M97"/>
  <c r="R86"/>
  <c r="M55"/>
  <c r="C61"/>
  <c r="F61"/>
  <c r="E61"/>
  <c r="D61"/>
  <c r="D59"/>
  <c r="E59"/>
  <c r="F59"/>
  <c r="C59"/>
  <c r="R82"/>
  <c r="R91"/>
  <c r="R7"/>
  <c r="M28"/>
  <c r="D97"/>
  <c r="F97"/>
  <c r="C97"/>
  <c r="E97"/>
  <c r="D90"/>
  <c r="C90"/>
  <c r="E90"/>
  <c r="F90"/>
  <c r="R43"/>
  <c r="M21"/>
  <c r="M83"/>
  <c r="M92"/>
  <c r="M29"/>
  <c r="M43"/>
  <c r="E86"/>
  <c r="C86"/>
  <c r="F86"/>
  <c r="D86"/>
  <c r="J99"/>
  <c r="M61"/>
  <c r="R37"/>
  <c r="M46"/>
  <c r="M66"/>
  <c r="R74"/>
  <c r="E77"/>
  <c r="F77"/>
  <c r="C77"/>
  <c r="D77"/>
  <c r="C53"/>
  <c r="D53"/>
  <c r="F53"/>
  <c r="E53"/>
  <c r="R49"/>
  <c r="R18"/>
  <c r="M48"/>
  <c r="M14"/>
  <c r="C83"/>
  <c r="F83"/>
  <c r="E83"/>
  <c r="D83"/>
  <c r="R88"/>
  <c r="D74"/>
  <c r="F74"/>
  <c r="E74"/>
  <c r="C74"/>
  <c r="M93"/>
  <c r="M24"/>
  <c r="D47"/>
  <c r="F47"/>
  <c r="E47"/>
  <c r="C47"/>
  <c r="R84"/>
  <c r="D8"/>
  <c r="F8"/>
  <c r="C8"/>
  <c r="E8"/>
  <c r="C49"/>
  <c r="E49"/>
  <c r="D49"/>
  <c r="F49"/>
  <c r="M57"/>
  <c r="R29"/>
  <c r="R5"/>
  <c r="M91"/>
  <c r="D24"/>
  <c r="C24"/>
  <c r="F24"/>
  <c r="E24"/>
  <c r="M69"/>
  <c r="M49"/>
  <c r="R56"/>
  <c r="C57"/>
  <c r="F57"/>
  <c r="E57"/>
  <c r="D57"/>
  <c r="R45"/>
  <c r="F31"/>
  <c r="D31"/>
  <c r="E31"/>
  <c r="C31"/>
  <c r="C76"/>
  <c r="D76"/>
  <c r="F76"/>
  <c r="E76"/>
  <c r="R68"/>
  <c r="E52"/>
  <c r="C52"/>
  <c r="F52"/>
  <c r="D52"/>
  <c r="L99"/>
  <c r="R21"/>
  <c r="C15"/>
  <c r="D15"/>
  <c r="E15"/>
  <c r="F15"/>
  <c r="M20"/>
  <c r="R16"/>
  <c r="R89"/>
  <c r="M79"/>
  <c r="M25"/>
  <c r="R92"/>
  <c r="M87"/>
  <c r="R83"/>
  <c r="R15"/>
  <c r="M15"/>
  <c r="M53"/>
  <c r="D48"/>
  <c r="E48"/>
  <c r="F48"/>
  <c r="C48"/>
  <c r="E34"/>
  <c r="C34"/>
  <c r="D34"/>
  <c r="F34"/>
  <c r="R3"/>
  <c r="N99"/>
  <c r="R95"/>
  <c r="F11"/>
  <c r="D11"/>
  <c r="E11"/>
  <c r="C11"/>
  <c r="D41"/>
  <c r="F41"/>
  <c r="C41"/>
  <c r="E41"/>
  <c r="R28"/>
  <c r="R9"/>
  <c r="C85"/>
  <c r="E85"/>
  <c r="F85"/>
  <c r="D85"/>
  <c r="M76"/>
  <c r="E93"/>
  <c r="C93"/>
  <c r="F93"/>
  <c r="D93"/>
  <c r="C21"/>
  <c r="D21"/>
  <c r="F21"/>
  <c r="E21"/>
  <c r="F18"/>
  <c r="D18"/>
  <c r="C18"/>
  <c r="E18"/>
  <c r="E42"/>
  <c r="F42"/>
  <c r="D42"/>
  <c r="C42"/>
  <c r="E63"/>
  <c r="C63"/>
  <c r="F63"/>
  <c r="D63"/>
  <c r="R63"/>
  <c r="R52"/>
  <c r="R36"/>
  <c r="M54"/>
  <c r="R31"/>
  <c r="D39"/>
  <c r="E39"/>
  <c r="F39"/>
  <c r="C39"/>
  <c r="R22"/>
  <c r="D38"/>
  <c r="F38"/>
  <c r="E38"/>
  <c r="C38"/>
  <c r="M64"/>
  <c r="R80"/>
  <c r="F54"/>
  <c r="E54"/>
  <c r="C54"/>
  <c r="D54"/>
  <c r="R19"/>
  <c r="C25"/>
  <c r="D25"/>
  <c r="F25"/>
  <c r="E25"/>
  <c r="D6"/>
  <c r="F6"/>
  <c r="C6"/>
  <c r="E6"/>
  <c r="M90"/>
  <c r="R34"/>
  <c r="P99"/>
  <c r="R85"/>
  <c r="R65"/>
  <c r="M59"/>
  <c r="M42"/>
  <c r="E69"/>
  <c r="D69"/>
  <c r="C69"/>
  <c r="F69"/>
  <c r="E37"/>
  <c r="D37"/>
  <c r="C37"/>
  <c r="F37"/>
  <c r="M74"/>
  <c r="M26"/>
  <c r="M35"/>
  <c r="M56"/>
  <c r="R71"/>
  <c r="E84"/>
  <c r="D84"/>
  <c r="F84"/>
  <c r="C84"/>
  <c r="R20"/>
  <c r="R11"/>
  <c r="R69"/>
  <c r="M11"/>
  <c r="F7"/>
  <c r="D7"/>
  <c r="C7"/>
  <c r="E7"/>
  <c r="R96"/>
  <c r="R77"/>
  <c r="E9"/>
  <c r="C9"/>
  <c r="D9"/>
  <c r="F9"/>
  <c r="F22"/>
  <c r="C22"/>
  <c r="E22"/>
  <c r="D22"/>
  <c r="R55"/>
  <c r="F91"/>
  <c r="D91"/>
  <c r="C91"/>
  <c r="E91"/>
  <c r="M38"/>
  <c r="R38"/>
  <c r="M65"/>
  <c r="R4"/>
  <c r="F4"/>
  <c r="D4"/>
  <c r="E4"/>
  <c r="C4"/>
  <c r="R40"/>
  <c r="D75"/>
  <c r="E75"/>
  <c r="C75"/>
  <c r="F75"/>
  <c r="C56"/>
  <c r="F56"/>
  <c r="D56"/>
  <c r="E56"/>
  <c r="M67"/>
  <c r="R78"/>
  <c r="M13"/>
  <c r="M32"/>
  <c r="C51"/>
  <c r="F51"/>
  <c r="E51"/>
  <c r="D51"/>
  <c r="M27"/>
  <c r="R59"/>
  <c r="R93"/>
  <c r="R53"/>
  <c r="M23"/>
  <c r="O99"/>
  <c r="E64"/>
  <c r="F64"/>
  <c r="D64"/>
  <c r="C64"/>
  <c r="R48"/>
  <c r="M45"/>
  <c r="R72"/>
  <c r="D20"/>
  <c r="F20"/>
  <c r="E20"/>
  <c r="C20"/>
  <c r="K99"/>
  <c r="R97"/>
  <c r="M39"/>
  <c r="M18"/>
  <c r="F79"/>
  <c r="E79"/>
  <c r="C79"/>
  <c r="D79"/>
  <c r="R42"/>
  <c r="F67"/>
  <c r="E67"/>
  <c r="C67"/>
  <c r="D67"/>
  <c r="M71"/>
  <c r="R30"/>
  <c r="M95"/>
  <c r="M44"/>
  <c r="M84"/>
  <c r="R23"/>
  <c r="R81"/>
  <c r="D14"/>
  <c r="C14"/>
  <c r="F14"/>
  <c r="E14"/>
  <c r="D66"/>
  <c r="F66"/>
  <c r="E66"/>
  <c r="C66"/>
  <c r="M17"/>
  <c r="E35"/>
  <c r="C35"/>
  <c r="D35"/>
  <c r="F35"/>
  <c r="M88"/>
  <c r="R64"/>
  <c r="M10"/>
  <c r="M31"/>
  <c r="M12"/>
  <c r="E27"/>
  <c r="D27"/>
  <c r="C27"/>
  <c r="F27"/>
  <c r="M30"/>
  <c r="M47"/>
  <c r="F95"/>
  <c r="C95"/>
  <c r="E95"/>
  <c r="D95"/>
  <c r="R87"/>
  <c r="M82"/>
  <c r="C16"/>
  <c r="E16"/>
  <c r="F16"/>
  <c r="D16"/>
  <c r="E65"/>
  <c r="D65"/>
  <c r="C65"/>
  <c r="F65"/>
  <c r="M77"/>
  <c r="E28"/>
  <c r="D28"/>
  <c r="C28"/>
  <c r="F28"/>
  <c r="C62"/>
  <c r="F62"/>
  <c r="E62"/>
  <c r="D62"/>
  <c r="R50"/>
  <c r="M94"/>
  <c r="Q99"/>
  <c r="M4"/>
  <c r="M73"/>
  <c r="M41"/>
  <c r="M51"/>
  <c r="R41"/>
  <c r="R13"/>
  <c r="D10"/>
  <c r="E10"/>
  <c r="F10"/>
  <c r="C10"/>
  <c r="R60"/>
  <c r="M81"/>
  <c r="R94"/>
  <c r="H99"/>
  <c r="M22"/>
  <c r="M19"/>
  <c r="F12"/>
  <c r="E12"/>
  <c r="C12"/>
  <c r="D12"/>
  <c r="D26"/>
  <c r="F26"/>
  <c r="C26"/>
  <c r="E26"/>
  <c r="M5"/>
  <c r="D13"/>
  <c r="C13"/>
  <c r="F13"/>
  <c r="E13"/>
  <c r="T18" i="73"/>
  <c r="P19"/>
  <c r="D19" i="24" s="1"/>
  <c r="S19" i="73"/>
  <c r="D19" i="28" s="1"/>
  <c r="Q19" i="73"/>
  <c r="D19" i="26" s="1"/>
  <c r="R19" i="73"/>
  <c r="D19" i="29" s="1"/>
  <c r="F18" i="65"/>
  <c r="K17"/>
  <c r="F17"/>
  <c r="C99" i="78" l="1"/>
  <c r="F99"/>
  <c r="R99"/>
  <c r="E99"/>
  <c r="M99"/>
  <c r="D99"/>
  <c r="T19" i="73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67"/>
  <c r="DB63"/>
  <c r="DB37"/>
  <c r="DB33"/>
  <c r="DB29"/>
  <c r="DB25"/>
  <c r="BM62"/>
  <c r="AY70"/>
  <c r="AR62"/>
  <c r="DF62" s="1"/>
  <c r="B62" i="40" s="1"/>
  <c r="AR70" i="54"/>
  <c r="DF70" s="1"/>
  <c r="B70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DH17" s="1"/>
  <c r="D17" i="40" s="1"/>
  <c r="BF30" i="54"/>
  <c r="BF49"/>
  <c r="BF4"/>
  <c r="BF6"/>
  <c r="DH6" s="1"/>
  <c r="D6" i="40" s="1"/>
  <c r="DI6" i="54"/>
  <c r="E6" i="40" s="1"/>
  <c r="BF8" i="54"/>
  <c r="BF10"/>
  <c r="DH10" s="1"/>
  <c r="D10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BF98"/>
  <c r="DH98" s="1"/>
  <c r="D98" i="40" s="1"/>
  <c r="AY4" i="54"/>
  <c r="AY6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AY19"/>
  <c r="AY29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H27" i="54"/>
  <c r="D27" i="40" s="1"/>
  <c r="DG39" i="54"/>
  <c r="C39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81"/>
  <c r="C81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4" i="54" l="1"/>
  <c r="DD11"/>
  <c r="DD10"/>
  <c r="DD82"/>
  <c r="DD29"/>
  <c r="DD17"/>
  <c r="CW46"/>
  <c r="CW34"/>
  <c r="CW16"/>
  <c r="CP10"/>
  <c r="CP44"/>
  <c r="CP35"/>
  <c r="CI22"/>
  <c r="CB26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G98" i="40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17" i="29"/>
  <c r="AE99" s="1"/>
  <c r="G16" i="40"/>
  <c r="D99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5"/>
  <c r="AG5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AD64" i="24"/>
  <c r="AG64" s="1"/>
  <c r="AD64" i="28"/>
  <c r="AG64" s="1"/>
  <c r="O60" i="6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O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D92" i="28" l="1"/>
  <c r="AG92" s="1"/>
  <c r="AD92" i="24"/>
  <c r="AG92" s="1"/>
  <c r="O88" i="62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V96" i="63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<sst xmlns="http://schemas.openxmlformats.org/spreadsheetml/2006/main" count="9400" uniqueCount="571">
  <si>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</si>
  <si>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</si>
  <si>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</si>
  <si>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</si>
  <si>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</si>
  <si>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</si>
  <si>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</si>
  <si>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</si>
  <si>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</si>
  <si>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</si>
  <si>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</si>
  <si>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</si>
  <si>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</si>
  <si>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</si>
  <si>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</si>
  <si>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</si>
  <si>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</si>
  <si>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</si>
  <si>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</si>
  <si>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</si>
  <si>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</si>
  <si>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</si>
  <si>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</si>
  <si>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</si>
  <si>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</si>
  <si>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</si>
  <si>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</si>
  <si>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</si>
  <si>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</si>
  <si>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</si>
  <si>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</si>
  <si>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</si>
  <si>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</si>
  <si>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</si>
  <si>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</si>
  <si>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</si>
  <si>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</si>
  <si>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</si>
  <si>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</si>
  <si>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</si>
  <si>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</si>
  <si>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</si>
  <si>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</si>
  <si>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</si>
  <si>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</si>
  <si>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</si>
  <si>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</si>
  <si>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</si>
  <si>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</si>
  <si>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</si>
  <si>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</si>
  <si>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</si>
  <si>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</si>
  <si>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</si>
  <si>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</si>
  <si>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</si>
  <si>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</si>
  <si>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</si>
  <si>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</si>
  <si>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</si>
  <si>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</si>
  <si>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</si>
  <si>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</si>
  <si>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</si>
  <si>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</si>
  <si>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</si>
  <si>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</si>
  <si>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</si>
  <si>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</si>
  <si>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</si>
  <si>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</si>
  <si>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</si>
  <si>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</si>
  <si>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</si>
  <si>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</si>
  <si>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</si>
  <si>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</si>
  <si>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</si>
  <si>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</si>
  <si>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</si>
  <si>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</si>
  <si>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</si>
  <si>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</si>
  <si>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</si>
  <si>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</si>
  <si>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</si>
  <si>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</si>
  <si>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</si>
  <si>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</si>
  <si>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</si>
  <si>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</si>
  <si>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</si>
  <si>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</si>
  <si>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</si>
  <si>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</si>
  <si>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</si>
  <si>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</si>
  <si>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</si>
  <si>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</si>
  <si>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</si>
  <si>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</si>
  <si>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</si>
  <si>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</si>
  <si>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</si>
  <si>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</si>
  <si>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</si>
  <si>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</si>
  <si>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</si>
  <si>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</si>
  <si>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</si>
  <si>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</si>
  <si>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</si>
  <si>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</si>
  <si>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</si>
  <si>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</si>
  <si>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</si>
  <si>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</si>
  <si>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</si>
  <si>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</si>
  <si>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</si>
  <si>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</si>
  <si>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</si>
  <si>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</si>
  <si>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</si>
  <si>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</si>
  <si>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</si>
  <si>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</si>
  <si>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</si>
  <si>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</si>
  <si>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</si>
  <si>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</si>
  <si>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</si>
  <si>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</si>
  <si>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</si>
  <si>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</si>
  <si>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</si>
  <si>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</si>
  <si>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</si>
  <si>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</si>
  <si>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</si>
  <si>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</si>
  <si>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</si>
  <si>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</si>
  <si>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</si>
  <si>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</si>
  <si>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</si>
  <si>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</si>
  <si>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</si>
  <si>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</si>
  <si>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</si>
  <si>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</si>
  <si>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</si>
  <si>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</si>
  <si>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</si>
  <si>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</si>
  <si>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</si>
  <si>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</si>
  <si>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</si>
  <si>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</si>
  <si>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</si>
  <si>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</si>
  <si>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</si>
  <si>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</si>
  <si>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</si>
  <si>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</si>
  <si>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</si>
  <si>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</si>
  <si>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</si>
  <si>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</si>
  <si>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</si>
  <si>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</si>
  <si>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</si>
  <si>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</si>
  <si>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</si>
  <si>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</si>
  <si>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</si>
  <si>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</si>
  <si>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</si>
  <si>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</si>
  <si>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</si>
  <si>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</si>
  <si>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</si>
  <si>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</si>
  <si>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</si>
  <si>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</si>
  <si>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</si>
  <si>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</si>
  <si>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</si>
  <si>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</si>
  <si>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</si>
  <si>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</si>
  <si>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</si>
  <si>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</si>
  <si>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</si>
  <si>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</si>
  <si>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</si>
  <si>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</si>
  <si>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</si>
  <si>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</si>
  <si>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</si>
  <si>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</si>
  <si>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</si>
  <si>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</si>
  <si>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</si>
  <si>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</si>
  <si>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</si>
  <si>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</si>
  <si>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</si>
  <si>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</si>
  <si>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</si>
  <si>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</si>
  <si>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</si>
  <si>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</si>
  <si>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</si>
  <si>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</si>
  <si>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</si>
  <si>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</si>
  <si>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</si>
  <si>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</si>
  <si>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</si>
  <si>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</si>
  <si>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</si>
  <si>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</si>
  <si>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</si>
  <si>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</si>
  <si>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</si>
  <si>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</si>
  <si>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</si>
  <si>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</si>
  <si>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</si>
  <si>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</si>
  <si>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</si>
  <si>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</si>
  <si>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</si>
  <si>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</si>
  <si>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</si>
  <si>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</si>
  <si>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</si>
  <si>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</si>
  <si>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</si>
  <si>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</si>
  <si>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</si>
  <si>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</si>
  <si>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</si>
  <si>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</si>
  <si>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</si>
  <si>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</si>
  <si>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</si>
  <si>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</si>
  <si>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</si>
  <si>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</si>
  <si>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</si>
  <si>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</si>
  <si>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</si>
  <si>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</si>
  <si>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</si>
  <si>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</si>
  <si>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</si>
  <si>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</si>
  <si>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</si>
  <si>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</si>
  <si>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</si>
  <si>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</si>
  <si>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</si>
  <si>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</si>
  <si>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</si>
  <si>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</si>
  <si>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</si>
  <si>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</si>
  <si>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</si>
  <si>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</si>
  <si>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</si>
  <si>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</si>
  <si>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</si>
  <si>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</si>
  <si>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</si>
  <si>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</si>
  <si>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</si>
  <si>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</si>
  <si>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</si>
  <si>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</si>
  <si>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</si>
  <si>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</si>
  <si>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</si>
  <si>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</si>
  <si>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</si>
  <si>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</si>
  <si>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</si>
  <si>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</si>
  <si>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</si>
  <si>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</si>
  <si>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</si>
  <si>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</si>
  <si>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</si>
  <si>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</si>
  <si>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</si>
  <si>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</si>
  <si>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</si>
  <si>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</si>
  <si>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</si>
  <si>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</si>
  <si>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</si>
  <si>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</si>
  <si>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</si>
  <si>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</si>
  <si>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</si>
  <si>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</si>
  <si>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</si>
  <si>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</si>
  <si>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</si>
  <si>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</si>
  <si>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</si>
  <si>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</si>
  <si>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</si>
  <si>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</si>
  <si>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</si>
  <si>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</si>
  <si>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</si>
  <si>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</si>
  <si>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</si>
  <si>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</si>
  <si>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</si>
  <si>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</si>
  <si>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</si>
  <si>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</si>
  <si>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</si>
  <si>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</si>
  <si>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</si>
  <si>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</si>
  <si>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</si>
  <si>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</si>
  <si>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</si>
  <si>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</si>
  <si>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</si>
  <si>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</si>
  <si>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</si>
  <si>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</si>
  <si>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</si>
  <si>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</si>
  <si>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</si>
  <si>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</si>
  <si>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</si>
  <si>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</si>
  <si>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</si>
  <si>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</si>
  <si>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</si>
  <si>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</si>
  <si>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</si>
  <si>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</si>
  <si>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</si>
  <si>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</si>
  <si>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</si>
  <si>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</si>
  <si>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</si>
  <si>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</si>
  <si>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</si>
  <si>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</si>
  <si>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</si>
  <si>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</si>
  <si>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</si>
  <si>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</si>
  <si>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</si>
  <si>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</si>
  <si>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</si>
  <si>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</si>
  <si>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</si>
  <si>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</si>
  <si>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</si>
  <si>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</si>
  <si>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</si>
  <si>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</si>
  <si>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</si>
  <si>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</si>
  <si>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</si>
  <si>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</si>
  <si>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</si>
  <si>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</si>
  <si>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</si>
  <si>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</si>
  <si>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</si>
  <si>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</si>
  <si>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</si>
  <si>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</si>
  <si>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</si>
  <si>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</si>
  <si>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</si>
  <si>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</si>
  <si>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</si>
  <si>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</si>
  <si>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</si>
  <si>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</si>
  <si>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</si>
  <si>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</si>
  <si>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</si>
  <si>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</si>
  <si>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</si>
  <si>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</si>
  <si>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</si>
  <si>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</si>
  <si>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</si>
  <si>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</si>
  <si>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</si>
  <si>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</si>
  <si>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</si>
  <si>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</si>
  <si>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</si>
  <si>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</si>
  <si>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</si>
  <si>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</si>
  <si>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</si>
  <si>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</si>
  <si>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</si>
  <si>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</si>
  <si>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</si>
  <si>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</si>
  <si>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</si>
  <si>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</si>
  <si>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</si>
  <si>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</si>
  <si>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</si>
  <si>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</si>
  <si>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</si>
  <si>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</si>
  <si>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</si>
  <si>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</si>
  <si>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</si>
  <si>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</si>
  <si>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</si>
  <si>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</si>
  <si>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</si>
  <si>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</si>
  <si>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</si>
  <si>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</si>
  <si>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</si>
  <si>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</si>
  <si>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</si>
  <si>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</si>
  <si>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</si>
  <si>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</si>
  <si>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</si>
  <si>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</si>
  <si>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</si>
  <si>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</si>
  <si>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</si>
  <si>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</si>
  <si>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</si>
  <si>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</si>
  <si>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</si>
  <si>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</si>
  <si>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</si>
  <si>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</si>
  <si>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</si>
  <si>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</si>
  <si>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</si>
  <si>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</si>
  <si>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</si>
  <si>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</si>
  <si>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</si>
  <si>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</si>
  <si>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</si>
  <si>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</si>
  <si>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</si>
  <si>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</si>
  <si>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</si>
  <si>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</si>
  <si>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</si>
  <si>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</si>
  <si>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</si>
  <si>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</si>
  <si>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</si>
  <si>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</si>
  <si>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</si>
  <si>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</si>
  <si>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</si>
  <si>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</si>
  <si>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</si>
  <si>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</si>
  <si>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</si>
  <si>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</si>
  <si>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</si>
  <si>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</si>
  <si>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</si>
  <si>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</si>
  <si>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</si>
  <si>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</si>
  <si>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</si>
  <si>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</si>
  <si>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</si>
  <si>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</si>
  <si>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</si>
  <si>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</si>
  <si>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</si>
  <si>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</si>
  <si>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</si>
  <si>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</si>
  <si>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</si>
  <si>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</si>
  <si>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</si>
  <si>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</si>
  <si>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</si>
  <si>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</si>
  <si>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</si>
  <si>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</si>
  <si>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</si>
  <si>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</si>
  <si>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</si>
  <si>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</si>
  <si>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</si>
  <si>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</si>
  <si>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</si>
  <si>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</si>
  <si>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</si>
  <si>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</si>
  <si>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</si>
  <si>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</si>
  <si>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</si>
  <si>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</si>
  <si>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</si>
  <si>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</si>
  <si>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</si>
  <si>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</si>
  <si>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</si>
  <si>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</si>
  <si>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</si>
  <si>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</si>
  <si>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</si>
  <si>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</si>
  <si>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</si>
  <si>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</si>
  <si>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</si>
  <si>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</si>
  <si>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</si>
  <si>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</si>
  <si>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57IS2024/03/07</t>
  </si>
  <si>
    <t>HP</t>
  </si>
  <si>
    <t>NR/2024/18691/A/6061</t>
  </si>
  <si>
    <t>ITCWIND</t>
  </si>
  <si>
    <t>NR/2024/18388/A/5859</t>
  </si>
  <si>
    <t>SOLAPUR_SOLAR</t>
  </si>
  <si>
    <t>NR/2024/18721/C</t>
  </si>
  <si>
    <t>Manipur_Ben</t>
  </si>
  <si>
    <t>NER/2024/2023/A/6021</t>
  </si>
  <si>
    <t>GOA_Beneficiary</t>
  </si>
  <si>
    <t>WR/2024/21675/A/6047</t>
  </si>
  <si>
    <t>AEML</t>
  </si>
  <si>
    <t>WR/2024/21740/A/6064</t>
  </si>
  <si>
    <t>WR/2024/21710/A/6060</t>
  </si>
  <si>
    <t>NR/01032024/15032024/HP-62</t>
  </si>
  <si>
    <t>CHANJUII</t>
  </si>
  <si>
    <t>NR/01012024/31032024/ ChanjuII</t>
  </si>
  <si>
    <t>TANGEDCO</t>
  </si>
  <si>
    <t>SR/01032024/31032024/SWAP ARRANGEMENT LOA D.NO.366 DT.31-08-2023</t>
  </si>
  <si>
    <t>RSRPL_BKN</t>
  </si>
  <si>
    <t>NR/01032024/31032024/SJVN010324NR1588</t>
  </si>
  <si>
    <t>NR/01032024/22032024/HP-59</t>
  </si>
  <si>
    <t>NR/01032024/31032024/SJVN010324NR1589</t>
  </si>
  <si>
    <t>SR/01032024/15032024/SWAP ARRANGEMENT LOA.NO.365 DT.31-08-2023</t>
  </si>
  <si>
    <t>HIRIYUR_OSTROKANNADA</t>
  </si>
  <si>
    <t>SR/01032024/31032024/SJVN010324NR1590</t>
  </si>
  <si>
    <t>SBSRPC11PL_BKN</t>
  </si>
  <si>
    <t>NR/01102023/02012046/L_NR_2021_17</t>
  </si>
  <si>
    <t>RKM_POWER</t>
  </si>
  <si>
    <t>NR/07032024/07032024/DD20240307NR23159</t>
  </si>
  <si>
    <t>SKS Raigarh</t>
  </si>
  <si>
    <t>NR/01032024/31032024/NVVN/OA/16997</t>
  </si>
  <si>
    <t>NR/01032024/22032024/HP-56</t>
  </si>
  <si>
    <t>KSEB</t>
  </si>
  <si>
    <t>SR/01032024/15032024/BYPL-APPCPL-KSEB</t>
  </si>
  <si>
    <t>MSEB_Beneficiary</t>
  </si>
  <si>
    <t>WR/01032024/15032024/TPDDL/PMG/MSEDCL/Banking/12112023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</si>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</sst>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270.91000000000003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270.91000000000003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270.91000000000003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270.91000000000003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283.3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283.3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283.3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45358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270</v>
      </c>
    </row>
    <row r="9" spans="1:3">
      <c r="A9" s="46" t="s">
        <v>447</v>
      </c>
      <c r="B9" s="205">
        <v>45358.98096064815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45358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25.8</v>
      </c>
      <c r="C3" s="202">
        <v>25.8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10.76376</v>
      </c>
      <c r="J3" s="21">
        <f>C3*E3/100</f>
        <v>6.0191400000000002</v>
      </c>
      <c r="K3" s="21">
        <f>C3*F3/100</f>
        <v>7.7632200000000005</v>
      </c>
      <c r="L3" s="21">
        <f>C3*G3/100</f>
        <v>1.2538800000000001</v>
      </c>
      <c r="M3" s="156">
        <f>SUM(I3:L3)</f>
        <v>25.799999999999997</v>
      </c>
      <c r="N3" s="22"/>
      <c r="P3" s="37">
        <f t="shared" ref="P3:P34" si="1">I3</f>
        <v>10.76376</v>
      </c>
      <c r="Q3" s="37">
        <f t="shared" ref="Q3:Q34" si="2">J3</f>
        <v>6.0191400000000002</v>
      </c>
      <c r="R3" s="37">
        <f t="shared" ref="R3:R34" si="3">K3</f>
        <v>7.7632200000000005</v>
      </c>
      <c r="S3" s="37">
        <f t="shared" ref="S3:S34" si="4">L3</f>
        <v>1.2538800000000001</v>
      </c>
      <c r="T3" s="37">
        <f>SUM(P3:S3)</f>
        <v>25.799999999999997</v>
      </c>
    </row>
    <row r="4" spans="1:20">
      <c r="A4" s="8" t="s">
        <v>46</v>
      </c>
      <c r="B4" s="202">
        <v>25.8</v>
      </c>
      <c r="C4" s="202">
        <v>25.8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10.76376</v>
      </c>
      <c r="J4" s="21">
        <f t="shared" ref="J4:J67" si="6">C4*E4/100</f>
        <v>6.0191400000000002</v>
      </c>
      <c r="K4" s="21">
        <f t="shared" ref="K4:K67" si="7">C4*F4/100</f>
        <v>7.7632200000000005</v>
      </c>
      <c r="L4" s="21">
        <f t="shared" ref="L4:L67" si="8">C4*G4/100</f>
        <v>1.2538800000000001</v>
      </c>
      <c r="M4" s="157">
        <f t="shared" ref="M4:M67" si="9">SUM(I4:L4)</f>
        <v>25.799999999999997</v>
      </c>
      <c r="N4" s="22"/>
      <c r="P4" s="37">
        <f t="shared" si="1"/>
        <v>10.76376</v>
      </c>
      <c r="Q4" s="37">
        <f t="shared" si="2"/>
        <v>6.0191400000000002</v>
      </c>
      <c r="R4" s="37">
        <f t="shared" si="3"/>
        <v>7.7632200000000005</v>
      </c>
      <c r="S4" s="37">
        <f t="shared" si="4"/>
        <v>1.2538800000000001</v>
      </c>
      <c r="T4" s="37">
        <f t="shared" ref="T4:T67" si="10">SUM(P4:S4)</f>
        <v>25.799999999999997</v>
      </c>
    </row>
    <row r="5" spans="1:20">
      <c r="A5" s="8" t="s">
        <v>47</v>
      </c>
      <c r="B5" s="202">
        <v>25.8</v>
      </c>
      <c r="C5" s="202">
        <v>25.8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10.76376</v>
      </c>
      <c r="J5" s="21">
        <f t="shared" si="6"/>
        <v>6.0191400000000002</v>
      </c>
      <c r="K5" s="21">
        <f t="shared" si="7"/>
        <v>7.7632200000000005</v>
      </c>
      <c r="L5" s="21">
        <f t="shared" si="8"/>
        <v>1.2538800000000001</v>
      </c>
      <c r="M5" s="157">
        <f t="shared" si="9"/>
        <v>25.799999999999997</v>
      </c>
      <c r="N5" s="22"/>
      <c r="P5" s="37">
        <f t="shared" si="1"/>
        <v>10.76376</v>
      </c>
      <c r="Q5" s="37">
        <f t="shared" si="2"/>
        <v>6.0191400000000002</v>
      </c>
      <c r="R5" s="37">
        <f t="shared" si="3"/>
        <v>7.7632200000000005</v>
      </c>
      <c r="S5" s="37">
        <f t="shared" si="4"/>
        <v>1.2538800000000001</v>
      </c>
      <c r="T5" s="37">
        <f t="shared" si="10"/>
        <v>25.799999999999997</v>
      </c>
    </row>
    <row r="6" spans="1:20">
      <c r="A6" s="8" t="s">
        <v>48</v>
      </c>
      <c r="B6" s="202">
        <v>25.8</v>
      </c>
      <c r="C6" s="202">
        <v>25.8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10.76376</v>
      </c>
      <c r="J6" s="21">
        <f t="shared" si="6"/>
        <v>6.0191400000000002</v>
      </c>
      <c r="K6" s="21">
        <f t="shared" si="7"/>
        <v>7.7632200000000005</v>
      </c>
      <c r="L6" s="21">
        <f t="shared" si="8"/>
        <v>1.2538800000000001</v>
      </c>
      <c r="M6" s="157">
        <f t="shared" si="9"/>
        <v>25.799999999999997</v>
      </c>
      <c r="N6" s="22"/>
      <c r="P6" s="37">
        <f t="shared" si="1"/>
        <v>10.76376</v>
      </c>
      <c r="Q6" s="37">
        <f t="shared" si="2"/>
        <v>6.0191400000000002</v>
      </c>
      <c r="R6" s="37">
        <f t="shared" si="3"/>
        <v>7.7632200000000005</v>
      </c>
      <c r="S6" s="37">
        <f t="shared" si="4"/>
        <v>1.2538800000000001</v>
      </c>
      <c r="T6" s="37">
        <f t="shared" si="10"/>
        <v>25.799999999999997</v>
      </c>
    </row>
    <row r="7" spans="1:20">
      <c r="A7" s="8" t="s">
        <v>49</v>
      </c>
      <c r="B7" s="202">
        <v>25.8</v>
      </c>
      <c r="C7" s="202">
        <v>25.8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10.76376</v>
      </c>
      <c r="J7" s="21">
        <f t="shared" si="6"/>
        <v>6.0191400000000002</v>
      </c>
      <c r="K7" s="21">
        <f t="shared" si="7"/>
        <v>7.7632200000000005</v>
      </c>
      <c r="L7" s="21">
        <f t="shared" si="8"/>
        <v>1.2538800000000001</v>
      </c>
      <c r="M7" s="157">
        <f t="shared" si="9"/>
        <v>25.799999999999997</v>
      </c>
      <c r="N7" s="22"/>
      <c r="P7" s="37">
        <f t="shared" si="1"/>
        <v>10.76376</v>
      </c>
      <c r="Q7" s="37">
        <f t="shared" si="2"/>
        <v>6.0191400000000002</v>
      </c>
      <c r="R7" s="37">
        <f t="shared" si="3"/>
        <v>7.7632200000000005</v>
      </c>
      <c r="S7" s="37">
        <f t="shared" si="4"/>
        <v>1.2538800000000001</v>
      </c>
      <c r="T7" s="37">
        <f t="shared" si="10"/>
        <v>25.799999999999997</v>
      </c>
    </row>
    <row r="8" spans="1:20">
      <c r="A8" s="8" t="s">
        <v>50</v>
      </c>
      <c r="B8" s="202">
        <v>25.8</v>
      </c>
      <c r="C8" s="202">
        <v>25.8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10.76376</v>
      </c>
      <c r="J8" s="21">
        <f t="shared" si="6"/>
        <v>6.0191400000000002</v>
      </c>
      <c r="K8" s="21">
        <f t="shared" si="7"/>
        <v>7.7632200000000005</v>
      </c>
      <c r="L8" s="21">
        <f t="shared" si="8"/>
        <v>1.2538800000000001</v>
      </c>
      <c r="M8" s="157">
        <f t="shared" si="9"/>
        <v>25.799999999999997</v>
      </c>
      <c r="N8" s="22"/>
      <c r="P8" s="37">
        <f t="shared" si="1"/>
        <v>10.76376</v>
      </c>
      <c r="Q8" s="37">
        <f t="shared" si="2"/>
        <v>6.0191400000000002</v>
      </c>
      <c r="R8" s="37">
        <f t="shared" si="3"/>
        <v>7.7632200000000005</v>
      </c>
      <c r="S8" s="37">
        <f t="shared" si="4"/>
        <v>1.2538800000000001</v>
      </c>
      <c r="T8" s="37">
        <f t="shared" si="10"/>
        <v>25.799999999999997</v>
      </c>
    </row>
    <row r="9" spans="1:20">
      <c r="A9" s="8" t="s">
        <v>51</v>
      </c>
      <c r="B9" s="202">
        <v>25.8</v>
      </c>
      <c r="C9" s="202">
        <v>25.8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10.76376</v>
      </c>
      <c r="J9" s="21">
        <f t="shared" si="6"/>
        <v>6.0191400000000002</v>
      </c>
      <c r="K9" s="21">
        <f t="shared" si="7"/>
        <v>7.7632200000000005</v>
      </c>
      <c r="L9" s="21">
        <f t="shared" si="8"/>
        <v>1.2538800000000001</v>
      </c>
      <c r="M9" s="157">
        <f t="shared" si="9"/>
        <v>25.799999999999997</v>
      </c>
      <c r="N9" s="22"/>
      <c r="P9" s="37">
        <f t="shared" si="1"/>
        <v>10.76376</v>
      </c>
      <c r="Q9" s="37">
        <f t="shared" si="2"/>
        <v>6.0191400000000002</v>
      </c>
      <c r="R9" s="37">
        <f t="shared" si="3"/>
        <v>7.7632200000000005</v>
      </c>
      <c r="S9" s="37">
        <f t="shared" si="4"/>
        <v>1.2538800000000001</v>
      </c>
      <c r="T9" s="37">
        <f t="shared" si="10"/>
        <v>25.799999999999997</v>
      </c>
    </row>
    <row r="10" spans="1:20">
      <c r="A10" s="8" t="s">
        <v>52</v>
      </c>
      <c r="B10" s="202">
        <v>25.8</v>
      </c>
      <c r="C10" s="202">
        <v>25.8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10.76376</v>
      </c>
      <c r="J10" s="21">
        <f t="shared" si="6"/>
        <v>6.0191400000000002</v>
      </c>
      <c r="K10" s="21">
        <f t="shared" si="7"/>
        <v>7.7632200000000005</v>
      </c>
      <c r="L10" s="21">
        <f t="shared" si="8"/>
        <v>1.2538800000000001</v>
      </c>
      <c r="M10" s="157">
        <f t="shared" si="9"/>
        <v>25.799999999999997</v>
      </c>
      <c r="N10" s="22"/>
      <c r="P10" s="37">
        <f t="shared" si="1"/>
        <v>10.76376</v>
      </c>
      <c r="Q10" s="37">
        <f t="shared" si="2"/>
        <v>6.0191400000000002</v>
      </c>
      <c r="R10" s="37">
        <f t="shared" si="3"/>
        <v>7.7632200000000005</v>
      </c>
      <c r="S10" s="37">
        <f t="shared" si="4"/>
        <v>1.2538800000000001</v>
      </c>
      <c r="T10" s="37">
        <f t="shared" si="10"/>
        <v>25.799999999999997</v>
      </c>
    </row>
    <row r="11" spans="1:20">
      <c r="A11" s="8" t="s">
        <v>53</v>
      </c>
      <c r="B11" s="202">
        <v>25.8</v>
      </c>
      <c r="C11" s="202">
        <v>25.8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10.76376</v>
      </c>
      <c r="J11" s="21">
        <f t="shared" si="6"/>
        <v>6.0191400000000002</v>
      </c>
      <c r="K11" s="21">
        <f t="shared" si="7"/>
        <v>7.7632200000000005</v>
      </c>
      <c r="L11" s="21">
        <f t="shared" si="8"/>
        <v>1.2538800000000001</v>
      </c>
      <c r="M11" s="157">
        <f t="shared" si="9"/>
        <v>25.799999999999997</v>
      </c>
      <c r="N11" s="22"/>
      <c r="P11" s="37">
        <f t="shared" si="1"/>
        <v>10.76376</v>
      </c>
      <c r="Q11" s="37">
        <f t="shared" si="2"/>
        <v>6.0191400000000002</v>
      </c>
      <c r="R11" s="37">
        <f t="shared" si="3"/>
        <v>7.7632200000000005</v>
      </c>
      <c r="S11" s="37">
        <f t="shared" si="4"/>
        <v>1.2538800000000001</v>
      </c>
      <c r="T11" s="37">
        <f t="shared" si="10"/>
        <v>25.799999999999997</v>
      </c>
    </row>
    <row r="12" spans="1:20">
      <c r="A12" s="8" t="s">
        <v>54</v>
      </c>
      <c r="B12" s="202">
        <v>25.8</v>
      </c>
      <c r="C12" s="202">
        <v>25.8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10.76376</v>
      </c>
      <c r="J12" s="21">
        <f t="shared" si="6"/>
        <v>6.0191400000000002</v>
      </c>
      <c r="K12" s="21">
        <f t="shared" si="7"/>
        <v>7.7632200000000005</v>
      </c>
      <c r="L12" s="21">
        <f t="shared" si="8"/>
        <v>1.2538800000000001</v>
      </c>
      <c r="M12" s="157">
        <f t="shared" si="9"/>
        <v>25.799999999999997</v>
      </c>
      <c r="N12" s="22"/>
      <c r="P12" s="37">
        <f t="shared" si="1"/>
        <v>10.76376</v>
      </c>
      <c r="Q12" s="37">
        <f t="shared" si="2"/>
        <v>6.0191400000000002</v>
      </c>
      <c r="R12" s="37">
        <f t="shared" si="3"/>
        <v>7.7632200000000005</v>
      </c>
      <c r="S12" s="37">
        <f t="shared" si="4"/>
        <v>1.2538800000000001</v>
      </c>
      <c r="T12" s="37">
        <f t="shared" si="10"/>
        <v>25.799999999999997</v>
      </c>
    </row>
    <row r="13" spans="1:20">
      <c r="A13" s="8" t="s">
        <v>55</v>
      </c>
      <c r="B13" s="202">
        <v>25.8</v>
      </c>
      <c r="C13" s="202">
        <v>25.8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10.76376</v>
      </c>
      <c r="J13" s="21">
        <f t="shared" si="6"/>
        <v>6.0191400000000002</v>
      </c>
      <c r="K13" s="21">
        <f t="shared" si="7"/>
        <v>7.7632200000000005</v>
      </c>
      <c r="L13" s="21">
        <f t="shared" si="8"/>
        <v>1.2538800000000001</v>
      </c>
      <c r="M13" s="157">
        <f t="shared" si="9"/>
        <v>25.799999999999997</v>
      </c>
      <c r="N13" s="22"/>
      <c r="P13" s="37">
        <f t="shared" si="1"/>
        <v>10.76376</v>
      </c>
      <c r="Q13" s="37">
        <f t="shared" si="2"/>
        <v>6.0191400000000002</v>
      </c>
      <c r="R13" s="37">
        <f t="shared" si="3"/>
        <v>7.7632200000000005</v>
      </c>
      <c r="S13" s="37">
        <f t="shared" si="4"/>
        <v>1.2538800000000001</v>
      </c>
      <c r="T13" s="37">
        <f t="shared" si="10"/>
        <v>25.799999999999997</v>
      </c>
    </row>
    <row r="14" spans="1:20">
      <c r="A14" s="8" t="s">
        <v>56</v>
      </c>
      <c r="B14" s="202">
        <v>25.8</v>
      </c>
      <c r="C14" s="202">
        <v>25.8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10.76376</v>
      </c>
      <c r="J14" s="21">
        <f t="shared" si="6"/>
        <v>6.0191400000000002</v>
      </c>
      <c r="K14" s="21">
        <f t="shared" si="7"/>
        <v>7.7632200000000005</v>
      </c>
      <c r="L14" s="21">
        <f t="shared" si="8"/>
        <v>1.2538800000000001</v>
      </c>
      <c r="M14" s="157">
        <f t="shared" si="9"/>
        <v>25.799999999999997</v>
      </c>
      <c r="N14" s="22"/>
      <c r="P14" s="37">
        <f t="shared" si="1"/>
        <v>10.76376</v>
      </c>
      <c r="Q14" s="37">
        <f t="shared" si="2"/>
        <v>6.0191400000000002</v>
      </c>
      <c r="R14" s="37">
        <f t="shared" si="3"/>
        <v>7.7632200000000005</v>
      </c>
      <c r="S14" s="37">
        <f t="shared" si="4"/>
        <v>1.2538800000000001</v>
      </c>
      <c r="T14" s="37">
        <f t="shared" si="10"/>
        <v>25.799999999999997</v>
      </c>
    </row>
    <row r="15" spans="1:20">
      <c r="A15" s="8" t="s">
        <v>57</v>
      </c>
      <c r="B15" s="202">
        <v>25.8</v>
      </c>
      <c r="C15" s="202">
        <v>25.8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10.76376</v>
      </c>
      <c r="J15" s="21">
        <f t="shared" si="6"/>
        <v>6.0191400000000002</v>
      </c>
      <c r="K15" s="21">
        <f t="shared" si="7"/>
        <v>7.7632200000000005</v>
      </c>
      <c r="L15" s="21">
        <f t="shared" si="8"/>
        <v>1.2538800000000001</v>
      </c>
      <c r="M15" s="157">
        <f t="shared" si="9"/>
        <v>25.799999999999997</v>
      </c>
      <c r="N15" s="22"/>
      <c r="P15" s="37">
        <f t="shared" si="1"/>
        <v>10.76376</v>
      </c>
      <c r="Q15" s="37">
        <f t="shared" si="2"/>
        <v>6.0191400000000002</v>
      </c>
      <c r="R15" s="37">
        <f t="shared" si="3"/>
        <v>7.7632200000000005</v>
      </c>
      <c r="S15" s="37">
        <f t="shared" si="4"/>
        <v>1.2538800000000001</v>
      </c>
      <c r="T15" s="37">
        <f t="shared" si="10"/>
        <v>25.799999999999997</v>
      </c>
    </row>
    <row r="16" spans="1:20">
      <c r="A16" s="8" t="s">
        <v>58</v>
      </c>
      <c r="B16" s="202">
        <v>25.8</v>
      </c>
      <c r="C16" s="202">
        <v>25.8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10.76376</v>
      </c>
      <c r="J16" s="21">
        <f t="shared" si="6"/>
        <v>6.0191400000000002</v>
      </c>
      <c r="K16" s="21">
        <f t="shared" si="7"/>
        <v>7.7632200000000005</v>
      </c>
      <c r="L16" s="21">
        <f t="shared" si="8"/>
        <v>1.2538800000000001</v>
      </c>
      <c r="M16" s="157">
        <f t="shared" si="9"/>
        <v>25.799999999999997</v>
      </c>
      <c r="N16" s="22"/>
      <c r="P16" s="37">
        <f t="shared" si="1"/>
        <v>10.76376</v>
      </c>
      <c r="Q16" s="37">
        <f t="shared" si="2"/>
        <v>6.0191400000000002</v>
      </c>
      <c r="R16" s="37">
        <f t="shared" si="3"/>
        <v>7.7632200000000005</v>
      </c>
      <c r="S16" s="37">
        <f t="shared" si="4"/>
        <v>1.2538800000000001</v>
      </c>
      <c r="T16" s="37">
        <f t="shared" si="10"/>
        <v>25.799999999999997</v>
      </c>
    </row>
    <row r="17" spans="1:20">
      <c r="A17" s="8" t="s">
        <v>59</v>
      </c>
      <c r="B17" s="202">
        <v>25.8</v>
      </c>
      <c r="C17" s="202">
        <v>25.8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10.76376</v>
      </c>
      <c r="J17" s="21">
        <f t="shared" si="6"/>
        <v>6.0191400000000002</v>
      </c>
      <c r="K17" s="21">
        <f t="shared" si="7"/>
        <v>7.7632200000000005</v>
      </c>
      <c r="L17" s="21">
        <f t="shared" si="8"/>
        <v>1.2538800000000001</v>
      </c>
      <c r="M17" s="157">
        <f t="shared" si="9"/>
        <v>25.799999999999997</v>
      </c>
      <c r="N17" s="22"/>
      <c r="P17" s="37">
        <f t="shared" si="1"/>
        <v>10.76376</v>
      </c>
      <c r="Q17" s="37">
        <f t="shared" si="2"/>
        <v>6.0191400000000002</v>
      </c>
      <c r="R17" s="37">
        <f t="shared" si="3"/>
        <v>7.7632200000000005</v>
      </c>
      <c r="S17" s="37">
        <f t="shared" si="4"/>
        <v>1.2538800000000001</v>
      </c>
      <c r="T17" s="37">
        <f t="shared" si="10"/>
        <v>25.799999999999997</v>
      </c>
    </row>
    <row r="18" spans="1:20">
      <c r="A18" s="8" t="s">
        <v>60</v>
      </c>
      <c r="B18" s="202">
        <v>25.8</v>
      </c>
      <c r="C18" s="202">
        <v>25.8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10.76376</v>
      </c>
      <c r="J18" s="21">
        <f t="shared" si="6"/>
        <v>6.0191400000000002</v>
      </c>
      <c r="K18" s="21">
        <f t="shared" si="7"/>
        <v>7.7632200000000005</v>
      </c>
      <c r="L18" s="21">
        <f t="shared" si="8"/>
        <v>1.2538800000000001</v>
      </c>
      <c r="M18" s="157">
        <f t="shared" si="9"/>
        <v>25.799999999999997</v>
      </c>
      <c r="N18" s="22"/>
      <c r="P18" s="37">
        <f t="shared" si="1"/>
        <v>10.76376</v>
      </c>
      <c r="Q18" s="37">
        <f t="shared" si="2"/>
        <v>6.0191400000000002</v>
      </c>
      <c r="R18" s="37">
        <f t="shared" si="3"/>
        <v>7.7632200000000005</v>
      </c>
      <c r="S18" s="37">
        <f t="shared" si="4"/>
        <v>1.2538800000000001</v>
      </c>
      <c r="T18" s="37">
        <f t="shared" si="10"/>
        <v>25.799999999999997</v>
      </c>
    </row>
    <row r="19" spans="1:20">
      <c r="A19" s="8" t="s">
        <v>61</v>
      </c>
      <c r="B19" s="202">
        <v>25.8</v>
      </c>
      <c r="C19" s="202">
        <v>25.8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10.76376</v>
      </c>
      <c r="J19" s="21">
        <f t="shared" si="6"/>
        <v>6.0191400000000002</v>
      </c>
      <c r="K19" s="21">
        <f t="shared" si="7"/>
        <v>7.7632200000000005</v>
      </c>
      <c r="L19" s="21">
        <f t="shared" si="8"/>
        <v>1.2538800000000001</v>
      </c>
      <c r="M19" s="157">
        <f t="shared" si="9"/>
        <v>25.799999999999997</v>
      </c>
      <c r="N19" s="22"/>
      <c r="P19" s="37">
        <f t="shared" si="1"/>
        <v>10.76376</v>
      </c>
      <c r="Q19" s="37">
        <f t="shared" si="2"/>
        <v>6.0191400000000002</v>
      </c>
      <c r="R19" s="37">
        <f t="shared" si="3"/>
        <v>7.7632200000000005</v>
      </c>
      <c r="S19" s="37">
        <f t="shared" si="4"/>
        <v>1.2538800000000001</v>
      </c>
      <c r="T19" s="37">
        <f t="shared" si="10"/>
        <v>25.799999999999997</v>
      </c>
    </row>
    <row r="20" spans="1:20">
      <c r="A20" s="8" t="s">
        <v>62</v>
      </c>
      <c r="B20" s="202">
        <v>25.8</v>
      </c>
      <c r="C20" s="202">
        <v>25.8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10.76376</v>
      </c>
      <c r="J20" s="21">
        <f t="shared" si="6"/>
        <v>6.0191400000000002</v>
      </c>
      <c r="K20" s="21">
        <f t="shared" si="7"/>
        <v>7.7632200000000005</v>
      </c>
      <c r="L20" s="21">
        <f t="shared" si="8"/>
        <v>1.2538800000000001</v>
      </c>
      <c r="M20" s="157">
        <f t="shared" si="9"/>
        <v>25.799999999999997</v>
      </c>
      <c r="N20" s="22"/>
      <c r="P20" s="37">
        <f t="shared" si="1"/>
        <v>10.76376</v>
      </c>
      <c r="Q20" s="37">
        <f t="shared" si="2"/>
        <v>6.0191400000000002</v>
      </c>
      <c r="R20" s="37">
        <f t="shared" si="3"/>
        <v>7.7632200000000005</v>
      </c>
      <c r="S20" s="37">
        <f t="shared" si="4"/>
        <v>1.2538800000000001</v>
      </c>
      <c r="T20" s="37">
        <f t="shared" si="10"/>
        <v>25.799999999999997</v>
      </c>
    </row>
    <row r="21" spans="1:20">
      <c r="A21" s="8" t="s">
        <v>63</v>
      </c>
      <c r="B21" s="202">
        <v>25.8</v>
      </c>
      <c r="C21" s="202">
        <v>25.8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10.76376</v>
      </c>
      <c r="J21" s="21">
        <f t="shared" si="6"/>
        <v>6.0191400000000002</v>
      </c>
      <c r="K21" s="21">
        <f t="shared" si="7"/>
        <v>7.7632200000000005</v>
      </c>
      <c r="L21" s="21">
        <f t="shared" si="8"/>
        <v>1.2538800000000001</v>
      </c>
      <c r="M21" s="157">
        <f t="shared" si="9"/>
        <v>25.799999999999997</v>
      </c>
      <c r="N21" s="22"/>
      <c r="P21" s="37">
        <f t="shared" si="1"/>
        <v>10.76376</v>
      </c>
      <c r="Q21" s="37">
        <f t="shared" si="2"/>
        <v>6.0191400000000002</v>
      </c>
      <c r="R21" s="37">
        <f t="shared" si="3"/>
        <v>7.7632200000000005</v>
      </c>
      <c r="S21" s="37">
        <f t="shared" si="4"/>
        <v>1.2538800000000001</v>
      </c>
      <c r="T21" s="37">
        <f t="shared" si="10"/>
        <v>25.799999999999997</v>
      </c>
    </row>
    <row r="22" spans="1:20">
      <c r="A22" s="8" t="s">
        <v>64</v>
      </c>
      <c r="B22" s="202">
        <v>25.8</v>
      </c>
      <c r="C22" s="202">
        <v>25.8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10.76376</v>
      </c>
      <c r="J22" s="21">
        <f t="shared" si="6"/>
        <v>6.0191400000000002</v>
      </c>
      <c r="K22" s="21">
        <f t="shared" si="7"/>
        <v>7.7632200000000005</v>
      </c>
      <c r="L22" s="21">
        <f t="shared" si="8"/>
        <v>1.2538800000000001</v>
      </c>
      <c r="M22" s="157">
        <f t="shared" si="9"/>
        <v>25.799999999999997</v>
      </c>
      <c r="N22" s="22"/>
      <c r="P22" s="37">
        <f t="shared" si="1"/>
        <v>10.76376</v>
      </c>
      <c r="Q22" s="37">
        <f t="shared" si="2"/>
        <v>6.0191400000000002</v>
      </c>
      <c r="R22" s="37">
        <f t="shared" si="3"/>
        <v>7.7632200000000005</v>
      </c>
      <c r="S22" s="37">
        <f t="shared" si="4"/>
        <v>1.2538800000000001</v>
      </c>
      <c r="T22" s="37">
        <f t="shared" si="10"/>
        <v>25.799999999999997</v>
      </c>
    </row>
    <row r="23" spans="1:20">
      <c r="A23" s="8" t="s">
        <v>65</v>
      </c>
      <c r="B23" s="202">
        <v>25.8</v>
      </c>
      <c r="C23" s="202">
        <v>25.8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10.76376</v>
      </c>
      <c r="J23" s="21">
        <f t="shared" si="6"/>
        <v>6.0191400000000002</v>
      </c>
      <c r="K23" s="21">
        <f t="shared" si="7"/>
        <v>7.7632200000000005</v>
      </c>
      <c r="L23" s="21">
        <f t="shared" si="8"/>
        <v>1.2538800000000001</v>
      </c>
      <c r="M23" s="157">
        <f t="shared" si="9"/>
        <v>25.799999999999997</v>
      </c>
      <c r="N23" s="22"/>
      <c r="P23" s="37">
        <f t="shared" si="1"/>
        <v>10.76376</v>
      </c>
      <c r="Q23" s="37">
        <f t="shared" si="2"/>
        <v>6.0191400000000002</v>
      </c>
      <c r="R23" s="37">
        <f t="shared" si="3"/>
        <v>7.7632200000000005</v>
      </c>
      <c r="S23" s="37">
        <f t="shared" si="4"/>
        <v>1.2538800000000001</v>
      </c>
      <c r="T23" s="37">
        <f t="shared" si="10"/>
        <v>25.799999999999997</v>
      </c>
    </row>
    <row r="24" spans="1:20">
      <c r="A24" s="8" t="s">
        <v>66</v>
      </c>
      <c r="B24" s="202">
        <v>25.8</v>
      </c>
      <c r="C24" s="202">
        <v>25.8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10.76376</v>
      </c>
      <c r="J24" s="21">
        <f t="shared" si="6"/>
        <v>6.0191400000000002</v>
      </c>
      <c r="K24" s="21">
        <f t="shared" si="7"/>
        <v>7.7632200000000005</v>
      </c>
      <c r="L24" s="21">
        <f t="shared" si="8"/>
        <v>1.2538800000000001</v>
      </c>
      <c r="M24" s="157">
        <f t="shared" si="9"/>
        <v>25.799999999999997</v>
      </c>
      <c r="N24" s="22"/>
      <c r="P24" s="37">
        <f t="shared" si="1"/>
        <v>10.76376</v>
      </c>
      <c r="Q24" s="37">
        <f t="shared" si="2"/>
        <v>6.0191400000000002</v>
      </c>
      <c r="R24" s="37">
        <f t="shared" si="3"/>
        <v>7.7632200000000005</v>
      </c>
      <c r="S24" s="37">
        <f t="shared" si="4"/>
        <v>1.2538800000000001</v>
      </c>
      <c r="T24" s="37">
        <f t="shared" si="10"/>
        <v>25.799999999999997</v>
      </c>
    </row>
    <row r="25" spans="1:20">
      <c r="A25" s="8" t="s">
        <v>67</v>
      </c>
      <c r="B25" s="202">
        <v>25.8</v>
      </c>
      <c r="C25" s="202">
        <v>25.8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10.76376</v>
      </c>
      <c r="J25" s="21">
        <f t="shared" si="6"/>
        <v>6.0191400000000002</v>
      </c>
      <c r="K25" s="21">
        <f t="shared" si="7"/>
        <v>7.7632200000000005</v>
      </c>
      <c r="L25" s="21">
        <f t="shared" si="8"/>
        <v>1.2538800000000001</v>
      </c>
      <c r="M25" s="157">
        <f t="shared" si="9"/>
        <v>25.799999999999997</v>
      </c>
      <c r="N25" s="22"/>
      <c r="P25" s="37">
        <f t="shared" si="1"/>
        <v>10.76376</v>
      </c>
      <c r="Q25" s="37">
        <f t="shared" si="2"/>
        <v>6.0191400000000002</v>
      </c>
      <c r="R25" s="37">
        <f t="shared" si="3"/>
        <v>7.7632200000000005</v>
      </c>
      <c r="S25" s="37">
        <f t="shared" si="4"/>
        <v>1.2538800000000001</v>
      </c>
      <c r="T25" s="37">
        <f t="shared" si="10"/>
        <v>25.799999999999997</v>
      </c>
    </row>
    <row r="26" spans="1:20">
      <c r="A26" s="8" t="s">
        <v>68</v>
      </c>
      <c r="B26" s="202">
        <v>25.8</v>
      </c>
      <c r="C26" s="202">
        <v>25.8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10.76376</v>
      </c>
      <c r="J26" s="21">
        <f t="shared" si="6"/>
        <v>6.0191400000000002</v>
      </c>
      <c r="K26" s="21">
        <f t="shared" si="7"/>
        <v>7.7632200000000005</v>
      </c>
      <c r="L26" s="21">
        <f t="shared" si="8"/>
        <v>1.2538800000000001</v>
      </c>
      <c r="M26" s="157">
        <f t="shared" si="9"/>
        <v>25.799999999999997</v>
      </c>
      <c r="N26" s="22"/>
      <c r="P26" s="37">
        <f t="shared" si="1"/>
        <v>10.76376</v>
      </c>
      <c r="Q26" s="37">
        <f t="shared" si="2"/>
        <v>6.0191400000000002</v>
      </c>
      <c r="R26" s="37">
        <f t="shared" si="3"/>
        <v>7.7632200000000005</v>
      </c>
      <c r="S26" s="37">
        <f t="shared" si="4"/>
        <v>1.2538800000000001</v>
      </c>
      <c r="T26" s="37">
        <f t="shared" si="10"/>
        <v>25.799999999999997</v>
      </c>
    </row>
    <row r="27" spans="1:20">
      <c r="A27" s="8" t="s">
        <v>69</v>
      </c>
      <c r="B27" s="202">
        <v>25.8</v>
      </c>
      <c r="C27" s="202">
        <v>25.8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10.76376</v>
      </c>
      <c r="J27" s="21">
        <f t="shared" si="6"/>
        <v>6.0191400000000002</v>
      </c>
      <c r="K27" s="21">
        <f t="shared" si="7"/>
        <v>7.7632200000000005</v>
      </c>
      <c r="L27" s="21">
        <f t="shared" si="8"/>
        <v>1.2538800000000001</v>
      </c>
      <c r="M27" s="157">
        <f t="shared" si="9"/>
        <v>25.799999999999997</v>
      </c>
      <c r="N27" s="22"/>
      <c r="P27" s="37">
        <f t="shared" si="1"/>
        <v>10.76376</v>
      </c>
      <c r="Q27" s="37">
        <f t="shared" si="2"/>
        <v>6.0191400000000002</v>
      </c>
      <c r="R27" s="37">
        <f t="shared" si="3"/>
        <v>7.7632200000000005</v>
      </c>
      <c r="S27" s="37">
        <f t="shared" si="4"/>
        <v>1.2538800000000001</v>
      </c>
      <c r="T27" s="37">
        <f t="shared" si="10"/>
        <v>25.799999999999997</v>
      </c>
    </row>
    <row r="28" spans="1:20">
      <c r="A28" s="8" t="s">
        <v>70</v>
      </c>
      <c r="B28" s="202">
        <v>25.8</v>
      </c>
      <c r="C28" s="202">
        <v>25.8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10.76376</v>
      </c>
      <c r="J28" s="21">
        <f t="shared" si="6"/>
        <v>6.0191400000000002</v>
      </c>
      <c r="K28" s="21">
        <f t="shared" si="7"/>
        <v>7.7632200000000005</v>
      </c>
      <c r="L28" s="21">
        <f t="shared" si="8"/>
        <v>1.2538800000000001</v>
      </c>
      <c r="M28" s="157">
        <f t="shared" si="9"/>
        <v>25.799999999999997</v>
      </c>
      <c r="N28" s="22"/>
      <c r="P28" s="37">
        <f t="shared" si="1"/>
        <v>10.76376</v>
      </c>
      <c r="Q28" s="37">
        <f t="shared" si="2"/>
        <v>6.0191400000000002</v>
      </c>
      <c r="R28" s="37">
        <f t="shared" si="3"/>
        <v>7.7632200000000005</v>
      </c>
      <c r="S28" s="37">
        <f t="shared" si="4"/>
        <v>1.2538800000000001</v>
      </c>
      <c r="T28" s="37">
        <f t="shared" si="10"/>
        <v>25.799999999999997</v>
      </c>
    </row>
    <row r="29" spans="1:20">
      <c r="A29" s="8" t="s">
        <v>71</v>
      </c>
      <c r="B29" s="202">
        <v>25.8</v>
      </c>
      <c r="C29" s="202">
        <v>25.8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10.76376</v>
      </c>
      <c r="J29" s="21">
        <f t="shared" si="6"/>
        <v>6.0191400000000002</v>
      </c>
      <c r="K29" s="21">
        <f t="shared" si="7"/>
        <v>7.7632200000000005</v>
      </c>
      <c r="L29" s="21">
        <f t="shared" si="8"/>
        <v>1.2538800000000001</v>
      </c>
      <c r="M29" s="157">
        <f t="shared" si="9"/>
        <v>25.799999999999997</v>
      </c>
      <c r="N29" s="22"/>
      <c r="P29" s="37">
        <f t="shared" si="1"/>
        <v>10.76376</v>
      </c>
      <c r="Q29" s="37">
        <f t="shared" si="2"/>
        <v>6.0191400000000002</v>
      </c>
      <c r="R29" s="37">
        <f t="shared" si="3"/>
        <v>7.7632200000000005</v>
      </c>
      <c r="S29" s="37">
        <f t="shared" si="4"/>
        <v>1.2538800000000001</v>
      </c>
      <c r="T29" s="37">
        <f t="shared" si="10"/>
        <v>25.799999999999997</v>
      </c>
    </row>
    <row r="30" spans="1:20">
      <c r="A30" s="8" t="s">
        <v>72</v>
      </c>
      <c r="B30" s="202">
        <v>25.8</v>
      </c>
      <c r="C30" s="202">
        <v>25.8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10.76376</v>
      </c>
      <c r="J30" s="21">
        <f t="shared" si="6"/>
        <v>6.0191400000000002</v>
      </c>
      <c r="K30" s="21">
        <f t="shared" si="7"/>
        <v>7.7632200000000005</v>
      </c>
      <c r="L30" s="21">
        <f t="shared" si="8"/>
        <v>1.2538800000000001</v>
      </c>
      <c r="M30" s="157">
        <f t="shared" si="9"/>
        <v>25.799999999999997</v>
      </c>
      <c r="N30" s="22"/>
      <c r="P30" s="37">
        <f t="shared" si="1"/>
        <v>10.76376</v>
      </c>
      <c r="Q30" s="37">
        <f t="shared" si="2"/>
        <v>6.0191400000000002</v>
      </c>
      <c r="R30" s="37">
        <f t="shared" si="3"/>
        <v>7.7632200000000005</v>
      </c>
      <c r="S30" s="37">
        <f t="shared" si="4"/>
        <v>1.2538800000000001</v>
      </c>
      <c r="T30" s="37">
        <f t="shared" si="10"/>
        <v>25.799999999999997</v>
      </c>
    </row>
    <row r="31" spans="1:20">
      <c r="A31" s="8" t="s">
        <v>73</v>
      </c>
      <c r="B31" s="202">
        <v>25.8</v>
      </c>
      <c r="C31" s="202">
        <v>25.8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10.76376</v>
      </c>
      <c r="J31" s="21">
        <f t="shared" si="6"/>
        <v>6.0191400000000002</v>
      </c>
      <c r="K31" s="21">
        <f t="shared" si="7"/>
        <v>7.7632200000000005</v>
      </c>
      <c r="L31" s="21">
        <f t="shared" si="8"/>
        <v>1.2538800000000001</v>
      </c>
      <c r="M31" s="157">
        <f t="shared" si="9"/>
        <v>25.799999999999997</v>
      </c>
      <c r="N31" s="22"/>
      <c r="P31" s="37">
        <f t="shared" si="1"/>
        <v>10.76376</v>
      </c>
      <c r="Q31" s="37">
        <f t="shared" si="2"/>
        <v>6.0191400000000002</v>
      </c>
      <c r="R31" s="37">
        <f t="shared" si="3"/>
        <v>7.7632200000000005</v>
      </c>
      <c r="S31" s="37">
        <f t="shared" si="4"/>
        <v>1.2538800000000001</v>
      </c>
      <c r="T31" s="37">
        <f t="shared" si="10"/>
        <v>25.799999999999997</v>
      </c>
    </row>
    <row r="32" spans="1:20">
      <c r="A32" s="8" t="s">
        <v>74</v>
      </c>
      <c r="B32" s="202">
        <v>25.8</v>
      </c>
      <c r="C32" s="202">
        <v>25.8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10.76376</v>
      </c>
      <c r="J32" s="21">
        <f t="shared" si="6"/>
        <v>6.0191400000000002</v>
      </c>
      <c r="K32" s="21">
        <f t="shared" si="7"/>
        <v>7.7632200000000005</v>
      </c>
      <c r="L32" s="21">
        <f t="shared" si="8"/>
        <v>1.2538800000000001</v>
      </c>
      <c r="M32" s="157">
        <f t="shared" si="9"/>
        <v>25.799999999999997</v>
      </c>
      <c r="N32" s="22"/>
      <c r="P32" s="37">
        <f t="shared" si="1"/>
        <v>10.76376</v>
      </c>
      <c r="Q32" s="37">
        <f t="shared" si="2"/>
        <v>6.0191400000000002</v>
      </c>
      <c r="R32" s="37">
        <f t="shared" si="3"/>
        <v>7.7632200000000005</v>
      </c>
      <c r="S32" s="37">
        <f t="shared" si="4"/>
        <v>1.2538800000000001</v>
      </c>
      <c r="T32" s="37">
        <f t="shared" si="10"/>
        <v>25.799999999999997</v>
      </c>
    </row>
    <row r="33" spans="1:20">
      <c r="A33" s="8" t="s">
        <v>75</v>
      </c>
      <c r="B33" s="202">
        <v>25.8</v>
      </c>
      <c r="C33" s="202">
        <v>25.4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10.596879999999999</v>
      </c>
      <c r="J33" s="21">
        <f t="shared" si="6"/>
        <v>5.925819999999999</v>
      </c>
      <c r="K33" s="21">
        <f t="shared" si="7"/>
        <v>7.6428599999999998</v>
      </c>
      <c r="L33" s="21">
        <f t="shared" si="8"/>
        <v>1.23444</v>
      </c>
      <c r="M33" s="157">
        <f t="shared" si="9"/>
        <v>25.399999999999995</v>
      </c>
      <c r="N33" s="22"/>
      <c r="P33" s="37">
        <f t="shared" si="1"/>
        <v>10.596879999999999</v>
      </c>
      <c r="Q33" s="37">
        <f t="shared" si="2"/>
        <v>5.925819999999999</v>
      </c>
      <c r="R33" s="37">
        <f t="shared" si="3"/>
        <v>7.6428599999999998</v>
      </c>
      <c r="S33" s="37">
        <f t="shared" si="4"/>
        <v>1.23444</v>
      </c>
      <c r="T33" s="37">
        <f t="shared" si="10"/>
        <v>25.399999999999995</v>
      </c>
    </row>
    <row r="34" spans="1:20">
      <c r="A34" s="8" t="s">
        <v>76</v>
      </c>
      <c r="B34" s="202">
        <v>25.4</v>
      </c>
      <c r="C34" s="202">
        <v>25.4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10.596879999999999</v>
      </c>
      <c r="J34" s="21">
        <f t="shared" si="6"/>
        <v>5.925819999999999</v>
      </c>
      <c r="K34" s="21">
        <f t="shared" si="7"/>
        <v>7.6428599999999998</v>
      </c>
      <c r="L34" s="21">
        <f t="shared" si="8"/>
        <v>1.23444</v>
      </c>
      <c r="M34" s="157">
        <f t="shared" si="9"/>
        <v>25.399999999999995</v>
      </c>
      <c r="N34" s="22"/>
      <c r="P34" s="37">
        <f t="shared" si="1"/>
        <v>10.596879999999999</v>
      </c>
      <c r="Q34" s="37">
        <f t="shared" si="2"/>
        <v>5.925819999999999</v>
      </c>
      <c r="R34" s="37">
        <f t="shared" si="3"/>
        <v>7.6428599999999998</v>
      </c>
      <c r="S34" s="37">
        <f t="shared" si="4"/>
        <v>1.23444</v>
      </c>
      <c r="T34" s="37">
        <f t="shared" si="10"/>
        <v>25.399999999999995</v>
      </c>
    </row>
    <row r="35" spans="1:20">
      <c r="A35" s="8" t="s">
        <v>77</v>
      </c>
      <c r="B35" s="202">
        <v>25.4</v>
      </c>
      <c r="C35" s="202">
        <v>25.4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10.596879999999999</v>
      </c>
      <c r="J35" s="21">
        <f t="shared" si="6"/>
        <v>5.925819999999999</v>
      </c>
      <c r="K35" s="21">
        <f t="shared" si="7"/>
        <v>7.6428599999999998</v>
      </c>
      <c r="L35" s="21">
        <f t="shared" si="8"/>
        <v>1.23444</v>
      </c>
      <c r="M35" s="157">
        <f t="shared" si="9"/>
        <v>25.399999999999995</v>
      </c>
      <c r="N35" s="22"/>
      <c r="P35" s="37">
        <f t="shared" ref="P35:P66" si="12">I35</f>
        <v>10.596879999999999</v>
      </c>
      <c r="Q35" s="37">
        <f t="shared" ref="Q35:Q66" si="13">J35</f>
        <v>5.925819999999999</v>
      </c>
      <c r="R35" s="37">
        <f t="shared" ref="R35:R66" si="14">K35</f>
        <v>7.6428599999999998</v>
      </c>
      <c r="S35" s="37">
        <f t="shared" ref="S35:S66" si="15">L35</f>
        <v>1.23444</v>
      </c>
      <c r="T35" s="37">
        <f t="shared" si="10"/>
        <v>25.399999999999995</v>
      </c>
    </row>
    <row r="36" spans="1:20">
      <c r="A36" s="8" t="s">
        <v>78</v>
      </c>
      <c r="B36" s="202">
        <v>25.4</v>
      </c>
      <c r="C36" s="202">
        <v>25.4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10.596879999999999</v>
      </c>
      <c r="J36" s="21">
        <f t="shared" si="6"/>
        <v>5.925819999999999</v>
      </c>
      <c r="K36" s="21">
        <f t="shared" si="7"/>
        <v>7.6428599999999998</v>
      </c>
      <c r="L36" s="21">
        <f t="shared" si="8"/>
        <v>1.23444</v>
      </c>
      <c r="M36" s="157">
        <f t="shared" si="9"/>
        <v>25.399999999999995</v>
      </c>
      <c r="N36" s="22"/>
      <c r="P36" s="37">
        <f t="shared" si="12"/>
        <v>10.596879999999999</v>
      </c>
      <c r="Q36" s="37">
        <f t="shared" si="13"/>
        <v>5.925819999999999</v>
      </c>
      <c r="R36" s="37">
        <f t="shared" si="14"/>
        <v>7.6428599999999998</v>
      </c>
      <c r="S36" s="37">
        <f t="shared" si="15"/>
        <v>1.23444</v>
      </c>
      <c r="T36" s="37">
        <f t="shared" si="10"/>
        <v>25.399999999999995</v>
      </c>
    </row>
    <row r="37" spans="1:20">
      <c r="A37" s="8" t="s">
        <v>79</v>
      </c>
      <c r="B37" s="202">
        <v>25.4</v>
      </c>
      <c r="C37" s="202">
        <v>25.4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10.596879999999999</v>
      </c>
      <c r="J37" s="21">
        <f t="shared" si="6"/>
        <v>5.925819999999999</v>
      </c>
      <c r="K37" s="21">
        <f t="shared" si="7"/>
        <v>7.6428599999999998</v>
      </c>
      <c r="L37" s="21">
        <f t="shared" si="8"/>
        <v>1.23444</v>
      </c>
      <c r="M37" s="157">
        <f t="shared" si="9"/>
        <v>25.399999999999995</v>
      </c>
      <c r="N37" s="22"/>
      <c r="P37" s="37">
        <f t="shared" si="12"/>
        <v>10.596879999999999</v>
      </c>
      <c r="Q37" s="37">
        <f t="shared" si="13"/>
        <v>5.925819999999999</v>
      </c>
      <c r="R37" s="37">
        <f t="shared" si="14"/>
        <v>7.6428599999999998</v>
      </c>
      <c r="S37" s="37">
        <f t="shared" si="15"/>
        <v>1.23444</v>
      </c>
      <c r="T37" s="37">
        <f t="shared" si="10"/>
        <v>25.399999999999995</v>
      </c>
    </row>
    <row r="38" spans="1:20">
      <c r="A38" s="8" t="s">
        <v>80</v>
      </c>
      <c r="B38" s="202">
        <v>25.4</v>
      </c>
      <c r="C38" s="202">
        <v>25.4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10.596879999999999</v>
      </c>
      <c r="J38" s="21">
        <f t="shared" si="6"/>
        <v>5.925819999999999</v>
      </c>
      <c r="K38" s="21">
        <f t="shared" si="7"/>
        <v>7.6428599999999998</v>
      </c>
      <c r="L38" s="21">
        <f t="shared" si="8"/>
        <v>1.23444</v>
      </c>
      <c r="M38" s="157">
        <f t="shared" si="9"/>
        <v>25.399999999999995</v>
      </c>
      <c r="N38" s="22"/>
      <c r="P38" s="37">
        <f t="shared" si="12"/>
        <v>10.596879999999999</v>
      </c>
      <c r="Q38" s="37">
        <f t="shared" si="13"/>
        <v>5.925819999999999</v>
      </c>
      <c r="R38" s="37">
        <f t="shared" si="14"/>
        <v>7.6428599999999998</v>
      </c>
      <c r="S38" s="37">
        <f t="shared" si="15"/>
        <v>1.23444</v>
      </c>
      <c r="T38" s="37">
        <f t="shared" si="10"/>
        <v>25.399999999999995</v>
      </c>
    </row>
    <row r="39" spans="1:20">
      <c r="A39" s="8" t="s">
        <v>81</v>
      </c>
      <c r="B39" s="202">
        <v>25.4</v>
      </c>
      <c r="C39" s="202">
        <v>25.4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10.596879999999999</v>
      </c>
      <c r="J39" s="21">
        <f t="shared" si="6"/>
        <v>5.925819999999999</v>
      </c>
      <c r="K39" s="21">
        <f t="shared" si="7"/>
        <v>7.6428599999999998</v>
      </c>
      <c r="L39" s="21">
        <f t="shared" si="8"/>
        <v>1.23444</v>
      </c>
      <c r="M39" s="157">
        <f t="shared" si="9"/>
        <v>25.399999999999995</v>
      </c>
      <c r="N39" s="22"/>
      <c r="P39" s="37">
        <f t="shared" si="12"/>
        <v>10.596879999999999</v>
      </c>
      <c r="Q39" s="37">
        <f t="shared" si="13"/>
        <v>5.925819999999999</v>
      </c>
      <c r="R39" s="37">
        <f t="shared" si="14"/>
        <v>7.6428599999999998</v>
      </c>
      <c r="S39" s="37">
        <f t="shared" si="15"/>
        <v>1.23444</v>
      </c>
      <c r="T39" s="37">
        <f t="shared" si="10"/>
        <v>25.399999999999995</v>
      </c>
    </row>
    <row r="40" spans="1:20">
      <c r="A40" s="8" t="s">
        <v>82</v>
      </c>
      <c r="B40" s="202">
        <v>25.4</v>
      </c>
      <c r="C40" s="202">
        <v>25.4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10.596879999999999</v>
      </c>
      <c r="J40" s="21">
        <f t="shared" si="6"/>
        <v>5.925819999999999</v>
      </c>
      <c r="K40" s="21">
        <f t="shared" si="7"/>
        <v>7.6428599999999998</v>
      </c>
      <c r="L40" s="21">
        <f t="shared" si="8"/>
        <v>1.23444</v>
      </c>
      <c r="M40" s="157">
        <f t="shared" si="9"/>
        <v>25.399999999999995</v>
      </c>
      <c r="N40" s="22"/>
      <c r="P40" s="37">
        <f t="shared" si="12"/>
        <v>10.596879999999999</v>
      </c>
      <c r="Q40" s="37">
        <f t="shared" si="13"/>
        <v>5.925819999999999</v>
      </c>
      <c r="R40" s="37">
        <f t="shared" si="14"/>
        <v>7.6428599999999998</v>
      </c>
      <c r="S40" s="37">
        <f t="shared" si="15"/>
        <v>1.23444</v>
      </c>
      <c r="T40" s="37">
        <f t="shared" si="10"/>
        <v>25.399999999999995</v>
      </c>
    </row>
    <row r="41" spans="1:20">
      <c r="A41" s="8" t="s">
        <v>83</v>
      </c>
      <c r="B41" s="202">
        <v>25.4</v>
      </c>
      <c r="C41" s="202">
        <v>25.4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10.596879999999999</v>
      </c>
      <c r="J41" s="21">
        <f t="shared" si="6"/>
        <v>5.925819999999999</v>
      </c>
      <c r="K41" s="21">
        <f t="shared" si="7"/>
        <v>7.6428599999999998</v>
      </c>
      <c r="L41" s="21">
        <f t="shared" si="8"/>
        <v>1.23444</v>
      </c>
      <c r="M41" s="157">
        <f t="shared" si="9"/>
        <v>25.399999999999995</v>
      </c>
      <c r="N41" s="22"/>
      <c r="P41" s="37">
        <f t="shared" si="12"/>
        <v>10.596879999999999</v>
      </c>
      <c r="Q41" s="37">
        <f t="shared" si="13"/>
        <v>5.925819999999999</v>
      </c>
      <c r="R41" s="37">
        <f t="shared" si="14"/>
        <v>7.6428599999999998</v>
      </c>
      <c r="S41" s="37">
        <f t="shared" si="15"/>
        <v>1.23444</v>
      </c>
      <c r="T41" s="37">
        <f t="shared" si="10"/>
        <v>25.399999999999995</v>
      </c>
    </row>
    <row r="42" spans="1:20">
      <c r="A42" s="8" t="s">
        <v>84</v>
      </c>
      <c r="B42" s="202">
        <v>25.4</v>
      </c>
      <c r="C42" s="202">
        <v>25.4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10.596879999999999</v>
      </c>
      <c r="J42" s="21">
        <f t="shared" si="6"/>
        <v>5.925819999999999</v>
      </c>
      <c r="K42" s="21">
        <f t="shared" si="7"/>
        <v>7.6428599999999998</v>
      </c>
      <c r="L42" s="21">
        <f t="shared" si="8"/>
        <v>1.23444</v>
      </c>
      <c r="M42" s="157">
        <f t="shared" si="9"/>
        <v>25.399999999999995</v>
      </c>
      <c r="N42" s="22"/>
      <c r="P42" s="37">
        <f t="shared" si="12"/>
        <v>10.596879999999999</v>
      </c>
      <c r="Q42" s="37">
        <f t="shared" si="13"/>
        <v>5.925819999999999</v>
      </c>
      <c r="R42" s="37">
        <f t="shared" si="14"/>
        <v>7.6428599999999998</v>
      </c>
      <c r="S42" s="37">
        <f t="shared" si="15"/>
        <v>1.23444</v>
      </c>
      <c r="T42" s="37">
        <f t="shared" si="10"/>
        <v>25.399999999999995</v>
      </c>
    </row>
    <row r="43" spans="1:20">
      <c r="A43" s="8" t="s">
        <v>85</v>
      </c>
      <c r="B43" s="202">
        <v>25.8</v>
      </c>
      <c r="C43" s="202">
        <v>25.8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10.76376</v>
      </c>
      <c r="J43" s="21">
        <f t="shared" si="6"/>
        <v>6.0191400000000002</v>
      </c>
      <c r="K43" s="21">
        <f t="shared" si="7"/>
        <v>7.7632200000000005</v>
      </c>
      <c r="L43" s="21">
        <f t="shared" si="8"/>
        <v>1.2538800000000001</v>
      </c>
      <c r="M43" s="157">
        <f t="shared" si="9"/>
        <v>25.799999999999997</v>
      </c>
      <c r="N43" s="22"/>
      <c r="P43" s="37">
        <f t="shared" si="12"/>
        <v>10.76376</v>
      </c>
      <c r="Q43" s="37">
        <f t="shared" si="13"/>
        <v>6.0191400000000002</v>
      </c>
      <c r="R43" s="37">
        <f t="shared" si="14"/>
        <v>7.7632200000000005</v>
      </c>
      <c r="S43" s="37">
        <f t="shared" si="15"/>
        <v>1.2538800000000001</v>
      </c>
      <c r="T43" s="37">
        <f t="shared" si="10"/>
        <v>25.799999999999997</v>
      </c>
    </row>
    <row r="44" spans="1:20">
      <c r="A44" s="8" t="s">
        <v>86</v>
      </c>
      <c r="B44" s="202">
        <v>25.8</v>
      </c>
      <c r="C44" s="202">
        <v>25.8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10.76376</v>
      </c>
      <c r="J44" s="21">
        <f t="shared" si="6"/>
        <v>6.0191400000000002</v>
      </c>
      <c r="K44" s="21">
        <f t="shared" si="7"/>
        <v>7.7632200000000005</v>
      </c>
      <c r="L44" s="21">
        <f t="shared" si="8"/>
        <v>1.2538800000000001</v>
      </c>
      <c r="M44" s="157">
        <f t="shared" si="9"/>
        <v>25.799999999999997</v>
      </c>
      <c r="N44" s="22"/>
      <c r="P44" s="37">
        <f t="shared" si="12"/>
        <v>10.76376</v>
      </c>
      <c r="Q44" s="37">
        <f t="shared" si="13"/>
        <v>6.0191400000000002</v>
      </c>
      <c r="R44" s="37">
        <f t="shared" si="14"/>
        <v>7.7632200000000005</v>
      </c>
      <c r="S44" s="37">
        <f t="shared" si="15"/>
        <v>1.2538800000000001</v>
      </c>
      <c r="T44" s="37">
        <f t="shared" si="10"/>
        <v>25.799999999999997</v>
      </c>
    </row>
    <row r="45" spans="1:20">
      <c r="A45" s="8" t="s">
        <v>87</v>
      </c>
      <c r="B45" s="202">
        <v>25.8</v>
      </c>
      <c r="C45" s="202">
        <v>25.8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10.76376</v>
      </c>
      <c r="J45" s="21">
        <f t="shared" si="6"/>
        <v>6.0191400000000002</v>
      </c>
      <c r="K45" s="21">
        <f t="shared" si="7"/>
        <v>7.7632200000000005</v>
      </c>
      <c r="L45" s="21">
        <f t="shared" si="8"/>
        <v>1.2538800000000001</v>
      </c>
      <c r="M45" s="157">
        <f t="shared" si="9"/>
        <v>25.799999999999997</v>
      </c>
      <c r="N45" s="22"/>
      <c r="P45" s="37">
        <f t="shared" si="12"/>
        <v>10.76376</v>
      </c>
      <c r="Q45" s="37">
        <f t="shared" si="13"/>
        <v>6.0191400000000002</v>
      </c>
      <c r="R45" s="37">
        <f t="shared" si="14"/>
        <v>7.7632200000000005</v>
      </c>
      <c r="S45" s="37">
        <f t="shared" si="15"/>
        <v>1.2538800000000001</v>
      </c>
      <c r="T45" s="37">
        <f t="shared" si="10"/>
        <v>25.799999999999997</v>
      </c>
    </row>
    <row r="46" spans="1:20">
      <c r="A46" s="8" t="s">
        <v>88</v>
      </c>
      <c r="B46" s="202">
        <v>25.8</v>
      </c>
      <c r="C46" s="202">
        <v>25.8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10.76376</v>
      </c>
      <c r="J46" s="21">
        <f t="shared" si="6"/>
        <v>6.0191400000000002</v>
      </c>
      <c r="K46" s="21">
        <f t="shared" si="7"/>
        <v>7.7632200000000005</v>
      </c>
      <c r="L46" s="21">
        <f t="shared" si="8"/>
        <v>1.2538800000000001</v>
      </c>
      <c r="M46" s="157">
        <f t="shared" si="9"/>
        <v>25.799999999999997</v>
      </c>
      <c r="N46" s="22"/>
      <c r="P46" s="37">
        <f t="shared" si="12"/>
        <v>10.76376</v>
      </c>
      <c r="Q46" s="37">
        <f t="shared" si="13"/>
        <v>6.0191400000000002</v>
      </c>
      <c r="R46" s="37">
        <f t="shared" si="14"/>
        <v>7.7632200000000005</v>
      </c>
      <c r="S46" s="37">
        <f t="shared" si="15"/>
        <v>1.2538800000000001</v>
      </c>
      <c r="T46" s="37">
        <f t="shared" si="10"/>
        <v>25.799999999999997</v>
      </c>
    </row>
    <row r="47" spans="1:20">
      <c r="A47" s="8" t="s">
        <v>89</v>
      </c>
      <c r="B47" s="202">
        <v>25.8</v>
      </c>
      <c r="C47" s="202">
        <v>25.8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10.76376</v>
      </c>
      <c r="J47" s="21">
        <f t="shared" si="6"/>
        <v>6.0191400000000002</v>
      </c>
      <c r="K47" s="21">
        <f t="shared" si="7"/>
        <v>7.7632200000000005</v>
      </c>
      <c r="L47" s="21">
        <f t="shared" si="8"/>
        <v>1.2538800000000001</v>
      </c>
      <c r="M47" s="157">
        <f t="shared" si="9"/>
        <v>25.799999999999997</v>
      </c>
      <c r="N47" s="22"/>
      <c r="P47" s="37">
        <f t="shared" si="12"/>
        <v>10.76376</v>
      </c>
      <c r="Q47" s="37">
        <f t="shared" si="13"/>
        <v>6.0191400000000002</v>
      </c>
      <c r="R47" s="37">
        <f t="shared" si="14"/>
        <v>7.7632200000000005</v>
      </c>
      <c r="S47" s="37">
        <f t="shared" si="15"/>
        <v>1.2538800000000001</v>
      </c>
      <c r="T47" s="37">
        <f t="shared" si="10"/>
        <v>25.799999999999997</v>
      </c>
    </row>
    <row r="48" spans="1:20">
      <c r="A48" s="8" t="s">
        <v>90</v>
      </c>
      <c r="B48" s="202">
        <v>25.8</v>
      </c>
      <c r="C48" s="202">
        <v>25.8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10.76376</v>
      </c>
      <c r="J48" s="21">
        <f t="shared" si="6"/>
        <v>6.0191400000000002</v>
      </c>
      <c r="K48" s="21">
        <f t="shared" si="7"/>
        <v>7.7632200000000005</v>
      </c>
      <c r="L48" s="21">
        <f t="shared" si="8"/>
        <v>1.2538800000000001</v>
      </c>
      <c r="M48" s="157">
        <f t="shared" si="9"/>
        <v>25.799999999999997</v>
      </c>
      <c r="N48" s="22"/>
      <c r="P48" s="37">
        <f t="shared" si="12"/>
        <v>10.76376</v>
      </c>
      <c r="Q48" s="37">
        <f t="shared" si="13"/>
        <v>6.0191400000000002</v>
      </c>
      <c r="R48" s="37">
        <f t="shared" si="14"/>
        <v>7.7632200000000005</v>
      </c>
      <c r="S48" s="37">
        <f t="shared" si="15"/>
        <v>1.2538800000000001</v>
      </c>
      <c r="T48" s="37">
        <f t="shared" si="10"/>
        <v>25.799999999999997</v>
      </c>
    </row>
    <row r="49" spans="1:20">
      <c r="A49" s="8" t="s">
        <v>91</v>
      </c>
      <c r="B49" s="202">
        <v>25.8</v>
      </c>
      <c r="C49" s="202">
        <v>25.8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10.76376</v>
      </c>
      <c r="J49" s="21">
        <f t="shared" si="6"/>
        <v>6.0191400000000002</v>
      </c>
      <c r="K49" s="21">
        <f t="shared" si="7"/>
        <v>7.7632200000000005</v>
      </c>
      <c r="L49" s="21">
        <f t="shared" si="8"/>
        <v>1.2538800000000001</v>
      </c>
      <c r="M49" s="157">
        <f t="shared" si="9"/>
        <v>25.799999999999997</v>
      </c>
      <c r="N49" s="22"/>
      <c r="P49" s="37">
        <f t="shared" si="12"/>
        <v>10.76376</v>
      </c>
      <c r="Q49" s="37">
        <f t="shared" si="13"/>
        <v>6.0191400000000002</v>
      </c>
      <c r="R49" s="37">
        <f t="shared" si="14"/>
        <v>7.7632200000000005</v>
      </c>
      <c r="S49" s="37">
        <f t="shared" si="15"/>
        <v>1.2538800000000001</v>
      </c>
      <c r="T49" s="37">
        <f t="shared" si="10"/>
        <v>25.799999999999997</v>
      </c>
    </row>
    <row r="50" spans="1:20">
      <c r="A50" s="8" t="s">
        <v>92</v>
      </c>
      <c r="B50" s="202">
        <v>25.8</v>
      </c>
      <c r="C50" s="202">
        <v>25.8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10.76376</v>
      </c>
      <c r="J50" s="21">
        <f t="shared" si="6"/>
        <v>6.0191400000000002</v>
      </c>
      <c r="K50" s="21">
        <f t="shared" si="7"/>
        <v>7.7632200000000005</v>
      </c>
      <c r="L50" s="21">
        <f t="shared" si="8"/>
        <v>1.2538800000000001</v>
      </c>
      <c r="M50" s="157">
        <f t="shared" si="9"/>
        <v>25.799999999999997</v>
      </c>
      <c r="N50" s="22"/>
      <c r="P50" s="37">
        <f t="shared" si="12"/>
        <v>10.76376</v>
      </c>
      <c r="Q50" s="37">
        <f t="shared" si="13"/>
        <v>6.0191400000000002</v>
      </c>
      <c r="R50" s="37">
        <f t="shared" si="14"/>
        <v>7.7632200000000005</v>
      </c>
      <c r="S50" s="37">
        <f t="shared" si="15"/>
        <v>1.2538800000000001</v>
      </c>
      <c r="T50" s="37">
        <f t="shared" si="10"/>
        <v>25.799999999999997</v>
      </c>
    </row>
    <row r="51" spans="1:20">
      <c r="A51" s="8" t="s">
        <v>93</v>
      </c>
      <c r="B51" s="202">
        <v>25.8</v>
      </c>
      <c r="C51" s="202">
        <v>25.8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10.76376</v>
      </c>
      <c r="J51" s="21">
        <f t="shared" si="6"/>
        <v>6.0191400000000002</v>
      </c>
      <c r="K51" s="21">
        <f t="shared" si="7"/>
        <v>7.7632200000000005</v>
      </c>
      <c r="L51" s="21">
        <f t="shared" si="8"/>
        <v>1.2538800000000001</v>
      </c>
      <c r="M51" s="157">
        <f t="shared" si="9"/>
        <v>25.799999999999997</v>
      </c>
      <c r="N51" s="22"/>
      <c r="P51" s="37">
        <f t="shared" si="12"/>
        <v>10.76376</v>
      </c>
      <c r="Q51" s="37">
        <f t="shared" si="13"/>
        <v>6.0191400000000002</v>
      </c>
      <c r="R51" s="37">
        <f t="shared" si="14"/>
        <v>7.7632200000000005</v>
      </c>
      <c r="S51" s="37">
        <f t="shared" si="15"/>
        <v>1.2538800000000001</v>
      </c>
      <c r="T51" s="37">
        <f t="shared" si="10"/>
        <v>25.799999999999997</v>
      </c>
    </row>
    <row r="52" spans="1:20">
      <c r="A52" s="8" t="s">
        <v>94</v>
      </c>
      <c r="B52" s="202">
        <v>25.8</v>
      </c>
      <c r="C52" s="202">
        <v>25.8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10.76376</v>
      </c>
      <c r="J52" s="21">
        <f t="shared" si="6"/>
        <v>6.0191400000000002</v>
      </c>
      <c r="K52" s="21">
        <f t="shared" si="7"/>
        <v>7.7632200000000005</v>
      </c>
      <c r="L52" s="21">
        <f t="shared" si="8"/>
        <v>1.2538800000000001</v>
      </c>
      <c r="M52" s="157">
        <f t="shared" si="9"/>
        <v>25.799999999999997</v>
      </c>
      <c r="N52" s="22"/>
      <c r="P52" s="37">
        <f t="shared" si="12"/>
        <v>10.76376</v>
      </c>
      <c r="Q52" s="37">
        <f t="shared" si="13"/>
        <v>6.0191400000000002</v>
      </c>
      <c r="R52" s="37">
        <f t="shared" si="14"/>
        <v>7.7632200000000005</v>
      </c>
      <c r="S52" s="37">
        <f t="shared" si="15"/>
        <v>1.2538800000000001</v>
      </c>
      <c r="T52" s="37">
        <f t="shared" si="10"/>
        <v>25.799999999999997</v>
      </c>
    </row>
    <row r="53" spans="1:20">
      <c r="A53" s="8" t="s">
        <v>95</v>
      </c>
      <c r="B53" s="202">
        <v>26.6</v>
      </c>
      <c r="C53" s="202">
        <v>26.6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11.097519999999999</v>
      </c>
      <c r="J53" s="21">
        <f t="shared" si="6"/>
        <v>6.2057799999999999</v>
      </c>
      <c r="K53" s="21">
        <f t="shared" si="7"/>
        <v>8.0039400000000001</v>
      </c>
      <c r="L53" s="21">
        <f t="shared" si="8"/>
        <v>1.2927600000000001</v>
      </c>
      <c r="M53" s="157">
        <f t="shared" si="9"/>
        <v>26.6</v>
      </c>
      <c r="N53" s="22"/>
      <c r="P53" s="37">
        <f t="shared" si="12"/>
        <v>11.097519999999999</v>
      </c>
      <c r="Q53" s="37">
        <f t="shared" si="13"/>
        <v>6.2057799999999999</v>
      </c>
      <c r="R53" s="37">
        <f t="shared" si="14"/>
        <v>8.0039400000000001</v>
      </c>
      <c r="S53" s="37">
        <f t="shared" si="15"/>
        <v>1.2927600000000001</v>
      </c>
      <c r="T53" s="37">
        <f t="shared" si="10"/>
        <v>26.6</v>
      </c>
    </row>
    <row r="54" spans="1:20">
      <c r="A54" s="8" t="s">
        <v>96</v>
      </c>
      <c r="B54" s="202">
        <v>26.6</v>
      </c>
      <c r="C54" s="202">
        <v>26.6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11.097519999999999</v>
      </c>
      <c r="J54" s="21">
        <f t="shared" si="6"/>
        <v>6.2057799999999999</v>
      </c>
      <c r="K54" s="21">
        <f t="shared" si="7"/>
        <v>8.0039400000000001</v>
      </c>
      <c r="L54" s="21">
        <f t="shared" si="8"/>
        <v>1.2927600000000001</v>
      </c>
      <c r="M54" s="157">
        <f t="shared" si="9"/>
        <v>26.6</v>
      </c>
      <c r="N54" s="22"/>
      <c r="P54" s="37">
        <f t="shared" si="12"/>
        <v>11.097519999999999</v>
      </c>
      <c r="Q54" s="37">
        <f t="shared" si="13"/>
        <v>6.2057799999999999</v>
      </c>
      <c r="R54" s="37">
        <f t="shared" si="14"/>
        <v>8.0039400000000001</v>
      </c>
      <c r="S54" s="37">
        <f t="shared" si="15"/>
        <v>1.2927600000000001</v>
      </c>
      <c r="T54" s="37">
        <f t="shared" si="10"/>
        <v>26.6</v>
      </c>
    </row>
    <row r="55" spans="1:20">
      <c r="A55" s="8" t="s">
        <v>97</v>
      </c>
      <c r="B55" s="202">
        <v>26.6</v>
      </c>
      <c r="C55" s="202">
        <v>26.6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11.097519999999999</v>
      </c>
      <c r="J55" s="21">
        <f t="shared" si="6"/>
        <v>6.2057799999999999</v>
      </c>
      <c r="K55" s="21">
        <f t="shared" si="7"/>
        <v>8.0039400000000001</v>
      </c>
      <c r="L55" s="21">
        <f t="shared" si="8"/>
        <v>1.2927600000000001</v>
      </c>
      <c r="M55" s="157">
        <f t="shared" si="9"/>
        <v>26.6</v>
      </c>
      <c r="N55" s="22"/>
      <c r="P55" s="37">
        <f t="shared" si="12"/>
        <v>11.097519999999999</v>
      </c>
      <c r="Q55" s="37">
        <f t="shared" si="13"/>
        <v>6.2057799999999999</v>
      </c>
      <c r="R55" s="37">
        <f t="shared" si="14"/>
        <v>8.0039400000000001</v>
      </c>
      <c r="S55" s="37">
        <f t="shared" si="15"/>
        <v>1.2927600000000001</v>
      </c>
      <c r="T55" s="37">
        <f t="shared" si="10"/>
        <v>26.6</v>
      </c>
    </row>
    <row r="56" spans="1:20">
      <c r="A56" s="8" t="s">
        <v>98</v>
      </c>
      <c r="B56" s="202">
        <v>26.6</v>
      </c>
      <c r="C56" s="202">
        <v>26.6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11.097519999999999</v>
      </c>
      <c r="J56" s="21">
        <f t="shared" si="6"/>
        <v>6.2057799999999999</v>
      </c>
      <c r="K56" s="21">
        <f t="shared" si="7"/>
        <v>8.0039400000000001</v>
      </c>
      <c r="L56" s="21">
        <f t="shared" si="8"/>
        <v>1.2927600000000001</v>
      </c>
      <c r="M56" s="157">
        <f t="shared" si="9"/>
        <v>26.6</v>
      </c>
      <c r="N56" s="22"/>
      <c r="P56" s="37">
        <f t="shared" si="12"/>
        <v>11.097519999999999</v>
      </c>
      <c r="Q56" s="37">
        <f t="shared" si="13"/>
        <v>6.2057799999999999</v>
      </c>
      <c r="R56" s="37">
        <f t="shared" si="14"/>
        <v>8.0039400000000001</v>
      </c>
      <c r="S56" s="37">
        <f t="shared" si="15"/>
        <v>1.2927600000000001</v>
      </c>
      <c r="T56" s="37">
        <f t="shared" si="10"/>
        <v>26.6</v>
      </c>
    </row>
    <row r="57" spans="1:20">
      <c r="A57" s="8" t="s">
        <v>99</v>
      </c>
      <c r="B57" s="202">
        <v>26.6</v>
      </c>
      <c r="C57" s="202">
        <v>26.6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11.097519999999999</v>
      </c>
      <c r="J57" s="21">
        <f t="shared" si="6"/>
        <v>6.2057799999999999</v>
      </c>
      <c r="K57" s="21">
        <f t="shared" si="7"/>
        <v>8.0039400000000001</v>
      </c>
      <c r="L57" s="21">
        <f t="shared" si="8"/>
        <v>1.2927600000000001</v>
      </c>
      <c r="M57" s="157">
        <f t="shared" si="9"/>
        <v>26.6</v>
      </c>
      <c r="N57" s="22"/>
      <c r="P57" s="37">
        <f t="shared" si="12"/>
        <v>11.097519999999999</v>
      </c>
      <c r="Q57" s="37">
        <f t="shared" si="13"/>
        <v>6.2057799999999999</v>
      </c>
      <c r="R57" s="37">
        <f t="shared" si="14"/>
        <v>8.0039400000000001</v>
      </c>
      <c r="S57" s="37">
        <f t="shared" si="15"/>
        <v>1.2927600000000001</v>
      </c>
      <c r="T57" s="37">
        <f t="shared" si="10"/>
        <v>26.6</v>
      </c>
    </row>
    <row r="58" spans="1:20">
      <c r="A58" s="8" t="s">
        <v>100</v>
      </c>
      <c r="B58" s="202">
        <v>26.6</v>
      </c>
      <c r="C58" s="202">
        <v>26.6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11.097519999999999</v>
      </c>
      <c r="J58" s="21">
        <f t="shared" si="6"/>
        <v>6.2057799999999999</v>
      </c>
      <c r="K58" s="21">
        <f t="shared" si="7"/>
        <v>8.0039400000000001</v>
      </c>
      <c r="L58" s="21">
        <f t="shared" si="8"/>
        <v>1.2927600000000001</v>
      </c>
      <c r="M58" s="157">
        <f t="shared" si="9"/>
        <v>26.6</v>
      </c>
      <c r="N58" s="22"/>
      <c r="P58" s="37">
        <f t="shared" si="12"/>
        <v>11.097519999999999</v>
      </c>
      <c r="Q58" s="37">
        <f t="shared" si="13"/>
        <v>6.2057799999999999</v>
      </c>
      <c r="R58" s="37">
        <f t="shared" si="14"/>
        <v>8.0039400000000001</v>
      </c>
      <c r="S58" s="37">
        <f t="shared" si="15"/>
        <v>1.2927600000000001</v>
      </c>
      <c r="T58" s="37">
        <f t="shared" si="10"/>
        <v>26.6</v>
      </c>
    </row>
    <row r="59" spans="1:20">
      <c r="A59" s="8" t="s">
        <v>101</v>
      </c>
      <c r="B59" s="202">
        <v>26.6</v>
      </c>
      <c r="C59" s="202">
        <v>26.6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11.097519999999999</v>
      </c>
      <c r="J59" s="21">
        <f t="shared" si="6"/>
        <v>6.2057799999999999</v>
      </c>
      <c r="K59" s="21">
        <f t="shared" si="7"/>
        <v>8.0039400000000001</v>
      </c>
      <c r="L59" s="21">
        <f t="shared" si="8"/>
        <v>1.2927600000000001</v>
      </c>
      <c r="M59" s="157">
        <f t="shared" si="9"/>
        <v>26.6</v>
      </c>
      <c r="N59" s="22"/>
      <c r="P59" s="37">
        <f t="shared" si="12"/>
        <v>11.097519999999999</v>
      </c>
      <c r="Q59" s="37">
        <f t="shared" si="13"/>
        <v>6.2057799999999999</v>
      </c>
      <c r="R59" s="37">
        <f t="shared" si="14"/>
        <v>8.0039400000000001</v>
      </c>
      <c r="S59" s="37">
        <f t="shared" si="15"/>
        <v>1.2927600000000001</v>
      </c>
      <c r="T59" s="37">
        <f t="shared" si="10"/>
        <v>26.6</v>
      </c>
    </row>
    <row r="60" spans="1:20">
      <c r="A60" s="8" t="s">
        <v>102</v>
      </c>
      <c r="B60" s="202">
        <v>26.6</v>
      </c>
      <c r="C60" s="202">
        <v>26.6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11.097519999999999</v>
      </c>
      <c r="J60" s="21">
        <f t="shared" si="6"/>
        <v>6.2057799999999999</v>
      </c>
      <c r="K60" s="21">
        <f t="shared" si="7"/>
        <v>8.0039400000000001</v>
      </c>
      <c r="L60" s="21">
        <f t="shared" si="8"/>
        <v>1.2927600000000001</v>
      </c>
      <c r="M60" s="157">
        <f t="shared" si="9"/>
        <v>26.6</v>
      </c>
      <c r="N60" s="22"/>
      <c r="P60" s="37">
        <f t="shared" si="12"/>
        <v>11.097519999999999</v>
      </c>
      <c r="Q60" s="37">
        <f t="shared" si="13"/>
        <v>6.2057799999999999</v>
      </c>
      <c r="R60" s="37">
        <f t="shared" si="14"/>
        <v>8.0039400000000001</v>
      </c>
      <c r="S60" s="37">
        <f t="shared" si="15"/>
        <v>1.2927600000000001</v>
      </c>
      <c r="T60" s="37">
        <f t="shared" si="10"/>
        <v>26.6</v>
      </c>
    </row>
    <row r="61" spans="1:20">
      <c r="A61" s="8" t="s">
        <v>103</v>
      </c>
      <c r="B61" s="202">
        <v>26.6</v>
      </c>
      <c r="C61" s="202">
        <v>26.6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11.097519999999999</v>
      </c>
      <c r="J61" s="21">
        <f t="shared" si="6"/>
        <v>6.2057799999999999</v>
      </c>
      <c r="K61" s="21">
        <f t="shared" si="7"/>
        <v>8.0039400000000001</v>
      </c>
      <c r="L61" s="21">
        <f t="shared" si="8"/>
        <v>1.2927600000000001</v>
      </c>
      <c r="M61" s="157">
        <f t="shared" si="9"/>
        <v>26.6</v>
      </c>
      <c r="N61" s="22"/>
      <c r="P61" s="37">
        <f t="shared" si="12"/>
        <v>11.097519999999999</v>
      </c>
      <c r="Q61" s="37">
        <f t="shared" si="13"/>
        <v>6.2057799999999999</v>
      </c>
      <c r="R61" s="37">
        <f t="shared" si="14"/>
        <v>8.0039400000000001</v>
      </c>
      <c r="S61" s="37">
        <f t="shared" si="15"/>
        <v>1.2927600000000001</v>
      </c>
      <c r="T61" s="37">
        <f t="shared" si="10"/>
        <v>26.6</v>
      </c>
    </row>
    <row r="62" spans="1:20">
      <c r="A62" s="8" t="s">
        <v>104</v>
      </c>
      <c r="B62" s="202">
        <v>26.6</v>
      </c>
      <c r="C62" s="202">
        <v>26.6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11.097519999999999</v>
      </c>
      <c r="J62" s="21">
        <f t="shared" si="6"/>
        <v>6.2057799999999999</v>
      </c>
      <c r="K62" s="21">
        <f t="shared" si="7"/>
        <v>8.0039400000000001</v>
      </c>
      <c r="L62" s="21">
        <f t="shared" si="8"/>
        <v>1.2927600000000001</v>
      </c>
      <c r="M62" s="157">
        <f t="shared" si="9"/>
        <v>26.6</v>
      </c>
      <c r="N62" s="22"/>
      <c r="P62" s="37">
        <f t="shared" si="12"/>
        <v>11.097519999999999</v>
      </c>
      <c r="Q62" s="37">
        <f t="shared" si="13"/>
        <v>6.2057799999999999</v>
      </c>
      <c r="R62" s="37">
        <f t="shared" si="14"/>
        <v>8.0039400000000001</v>
      </c>
      <c r="S62" s="37">
        <f t="shared" si="15"/>
        <v>1.2927600000000001</v>
      </c>
      <c r="T62" s="37">
        <f t="shared" si="10"/>
        <v>26.6</v>
      </c>
    </row>
    <row r="63" spans="1:20">
      <c r="A63" s="8" t="s">
        <v>105</v>
      </c>
      <c r="B63" s="202">
        <v>26.6</v>
      </c>
      <c r="C63" s="202">
        <v>26.6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11.097519999999999</v>
      </c>
      <c r="J63" s="21">
        <f t="shared" si="6"/>
        <v>6.2057799999999999</v>
      </c>
      <c r="K63" s="21">
        <f t="shared" si="7"/>
        <v>8.0039400000000001</v>
      </c>
      <c r="L63" s="21">
        <f t="shared" si="8"/>
        <v>1.2927600000000001</v>
      </c>
      <c r="M63" s="157">
        <f t="shared" si="9"/>
        <v>26.6</v>
      </c>
      <c r="N63" s="22"/>
      <c r="P63" s="37">
        <f t="shared" si="12"/>
        <v>11.097519999999999</v>
      </c>
      <c r="Q63" s="37">
        <f t="shared" si="13"/>
        <v>6.2057799999999999</v>
      </c>
      <c r="R63" s="37">
        <f t="shared" si="14"/>
        <v>8.0039400000000001</v>
      </c>
      <c r="S63" s="37">
        <f t="shared" si="15"/>
        <v>1.2927600000000001</v>
      </c>
      <c r="T63" s="37">
        <f t="shared" si="10"/>
        <v>26.6</v>
      </c>
    </row>
    <row r="64" spans="1:20">
      <c r="A64" s="8" t="s">
        <v>106</v>
      </c>
      <c r="B64" s="202">
        <v>26.6</v>
      </c>
      <c r="C64" s="202">
        <v>26.6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11.097519999999999</v>
      </c>
      <c r="J64" s="21">
        <f t="shared" si="6"/>
        <v>6.2057799999999999</v>
      </c>
      <c r="K64" s="21">
        <f t="shared" si="7"/>
        <v>8.0039400000000001</v>
      </c>
      <c r="L64" s="21">
        <f t="shared" si="8"/>
        <v>1.2927600000000001</v>
      </c>
      <c r="M64" s="157">
        <f t="shared" si="9"/>
        <v>26.6</v>
      </c>
      <c r="N64" s="22"/>
      <c r="P64" s="37">
        <f t="shared" si="12"/>
        <v>11.097519999999999</v>
      </c>
      <c r="Q64" s="37">
        <f t="shared" si="13"/>
        <v>6.2057799999999999</v>
      </c>
      <c r="R64" s="37">
        <f t="shared" si="14"/>
        <v>8.0039400000000001</v>
      </c>
      <c r="S64" s="37">
        <f t="shared" si="15"/>
        <v>1.2927600000000001</v>
      </c>
      <c r="T64" s="37">
        <f t="shared" si="10"/>
        <v>26.6</v>
      </c>
    </row>
    <row r="65" spans="1:20">
      <c r="A65" s="8" t="s">
        <v>107</v>
      </c>
      <c r="B65" s="202">
        <v>26.6</v>
      </c>
      <c r="C65" s="202">
        <v>26.6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11.097519999999999</v>
      </c>
      <c r="J65" s="21">
        <f t="shared" si="6"/>
        <v>6.2057799999999999</v>
      </c>
      <c r="K65" s="21">
        <f t="shared" si="7"/>
        <v>8.0039400000000001</v>
      </c>
      <c r="L65" s="21">
        <f t="shared" si="8"/>
        <v>1.2927600000000001</v>
      </c>
      <c r="M65" s="157">
        <f t="shared" si="9"/>
        <v>26.6</v>
      </c>
      <c r="N65" s="22"/>
      <c r="P65" s="37">
        <f t="shared" si="12"/>
        <v>11.097519999999999</v>
      </c>
      <c r="Q65" s="37">
        <f t="shared" si="13"/>
        <v>6.2057799999999999</v>
      </c>
      <c r="R65" s="37">
        <f t="shared" si="14"/>
        <v>8.0039400000000001</v>
      </c>
      <c r="S65" s="37">
        <f t="shared" si="15"/>
        <v>1.2927600000000001</v>
      </c>
      <c r="T65" s="37">
        <f t="shared" si="10"/>
        <v>26.6</v>
      </c>
    </row>
    <row r="66" spans="1:20">
      <c r="A66" s="8" t="s">
        <v>108</v>
      </c>
      <c r="B66" s="202">
        <v>26.6</v>
      </c>
      <c r="C66" s="202">
        <v>26.6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11.097519999999999</v>
      </c>
      <c r="J66" s="21">
        <f t="shared" si="6"/>
        <v>6.2057799999999999</v>
      </c>
      <c r="K66" s="21">
        <f t="shared" si="7"/>
        <v>8.0039400000000001</v>
      </c>
      <c r="L66" s="21">
        <f t="shared" si="8"/>
        <v>1.2927600000000001</v>
      </c>
      <c r="M66" s="157">
        <f t="shared" si="9"/>
        <v>26.6</v>
      </c>
      <c r="N66" s="22"/>
      <c r="P66" s="37">
        <f t="shared" si="12"/>
        <v>11.097519999999999</v>
      </c>
      <c r="Q66" s="37">
        <f t="shared" si="13"/>
        <v>6.2057799999999999</v>
      </c>
      <c r="R66" s="37">
        <f t="shared" si="14"/>
        <v>8.0039400000000001</v>
      </c>
      <c r="S66" s="37">
        <f t="shared" si="15"/>
        <v>1.2927600000000001</v>
      </c>
      <c r="T66" s="37">
        <f t="shared" si="10"/>
        <v>26.6</v>
      </c>
    </row>
    <row r="67" spans="1:20">
      <c r="A67" s="8" t="s">
        <v>109</v>
      </c>
      <c r="B67" s="202">
        <v>26.6</v>
      </c>
      <c r="C67" s="202">
        <v>26.6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11.097519999999999</v>
      </c>
      <c r="J67" s="21">
        <f t="shared" si="6"/>
        <v>6.2057799999999999</v>
      </c>
      <c r="K67" s="21">
        <f t="shared" si="7"/>
        <v>8.0039400000000001</v>
      </c>
      <c r="L67" s="21">
        <f t="shared" si="8"/>
        <v>1.2927600000000001</v>
      </c>
      <c r="M67" s="157">
        <f t="shared" si="9"/>
        <v>26.6</v>
      </c>
      <c r="N67" s="22"/>
      <c r="P67" s="37">
        <f t="shared" ref="P67:P98" si="17">I67</f>
        <v>11.097519999999999</v>
      </c>
      <c r="Q67" s="37">
        <f t="shared" ref="Q67:Q98" si="18">J67</f>
        <v>6.2057799999999999</v>
      </c>
      <c r="R67" s="37">
        <f t="shared" ref="R67:R98" si="19">K67</f>
        <v>8.0039400000000001</v>
      </c>
      <c r="S67" s="37">
        <f t="shared" ref="S67:S98" si="20">L67</f>
        <v>1.2927600000000001</v>
      </c>
      <c r="T67" s="37">
        <f t="shared" si="10"/>
        <v>26.6</v>
      </c>
    </row>
    <row r="68" spans="1:20">
      <c r="A68" s="8" t="s">
        <v>110</v>
      </c>
      <c r="B68" s="202">
        <v>26.6</v>
      </c>
      <c r="C68" s="202">
        <v>26.6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11.097519999999999</v>
      </c>
      <c r="J68" s="21">
        <f t="shared" ref="J68:J98" si="22">C68*E68/100</f>
        <v>6.2057799999999999</v>
      </c>
      <c r="K68" s="21">
        <f t="shared" ref="K68:K98" si="23">C68*F68/100</f>
        <v>8.0039400000000001</v>
      </c>
      <c r="L68" s="21">
        <f t="shared" ref="L68:L98" si="24">C68*G68/100</f>
        <v>1.2927600000000001</v>
      </c>
      <c r="M68" s="157">
        <f t="shared" ref="M68:M98" si="25">SUM(I68:L68)</f>
        <v>26.6</v>
      </c>
      <c r="N68" s="22"/>
      <c r="P68" s="37">
        <f t="shared" si="17"/>
        <v>11.097519999999999</v>
      </c>
      <c r="Q68" s="37">
        <f t="shared" si="18"/>
        <v>6.2057799999999999</v>
      </c>
      <c r="R68" s="37">
        <f t="shared" si="19"/>
        <v>8.0039400000000001</v>
      </c>
      <c r="S68" s="37">
        <f t="shared" si="20"/>
        <v>1.2927600000000001</v>
      </c>
      <c r="T68" s="37">
        <f t="shared" ref="T68:T99" si="26">SUM(P68:S68)</f>
        <v>26.6</v>
      </c>
    </row>
    <row r="69" spans="1:20">
      <c r="A69" s="8" t="s">
        <v>111</v>
      </c>
      <c r="B69" s="202">
        <v>26.6</v>
      </c>
      <c r="C69" s="202">
        <v>26.6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11.097519999999999</v>
      </c>
      <c r="J69" s="21">
        <f t="shared" si="22"/>
        <v>6.2057799999999999</v>
      </c>
      <c r="K69" s="21">
        <f t="shared" si="23"/>
        <v>8.0039400000000001</v>
      </c>
      <c r="L69" s="21">
        <f t="shared" si="24"/>
        <v>1.2927600000000001</v>
      </c>
      <c r="M69" s="157">
        <f t="shared" si="25"/>
        <v>26.6</v>
      </c>
      <c r="N69" s="22"/>
      <c r="P69" s="37">
        <f t="shared" si="17"/>
        <v>11.097519999999999</v>
      </c>
      <c r="Q69" s="37">
        <f t="shared" si="18"/>
        <v>6.2057799999999999</v>
      </c>
      <c r="R69" s="37">
        <f t="shared" si="19"/>
        <v>8.0039400000000001</v>
      </c>
      <c r="S69" s="37">
        <f t="shared" si="20"/>
        <v>1.2927600000000001</v>
      </c>
      <c r="T69" s="37">
        <f t="shared" si="26"/>
        <v>26.6</v>
      </c>
    </row>
    <row r="70" spans="1:20">
      <c r="A70" s="8" t="s">
        <v>112</v>
      </c>
      <c r="B70" s="202">
        <v>26.6</v>
      </c>
      <c r="C70" s="202">
        <v>26.6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11.097519999999999</v>
      </c>
      <c r="J70" s="21">
        <f t="shared" si="22"/>
        <v>6.2057799999999999</v>
      </c>
      <c r="K70" s="21">
        <f t="shared" si="23"/>
        <v>8.0039400000000001</v>
      </c>
      <c r="L70" s="21">
        <f t="shared" si="24"/>
        <v>1.2927600000000001</v>
      </c>
      <c r="M70" s="157">
        <f t="shared" si="25"/>
        <v>26.6</v>
      </c>
      <c r="N70" s="22"/>
      <c r="P70" s="37">
        <f t="shared" si="17"/>
        <v>11.097519999999999</v>
      </c>
      <c r="Q70" s="37">
        <f t="shared" si="18"/>
        <v>6.2057799999999999</v>
      </c>
      <c r="R70" s="37">
        <f t="shared" si="19"/>
        <v>8.0039400000000001</v>
      </c>
      <c r="S70" s="37">
        <f t="shared" si="20"/>
        <v>1.2927600000000001</v>
      </c>
      <c r="T70" s="37">
        <f t="shared" si="26"/>
        <v>26.6</v>
      </c>
    </row>
    <row r="71" spans="1:20">
      <c r="A71" s="8" t="s">
        <v>113</v>
      </c>
      <c r="B71" s="202">
        <v>26.6</v>
      </c>
      <c r="C71" s="202">
        <v>26.6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11.097519999999999</v>
      </c>
      <c r="J71" s="21">
        <f t="shared" si="22"/>
        <v>6.2057799999999999</v>
      </c>
      <c r="K71" s="21">
        <f t="shared" si="23"/>
        <v>8.0039400000000001</v>
      </c>
      <c r="L71" s="21">
        <f t="shared" si="24"/>
        <v>1.2927600000000001</v>
      </c>
      <c r="M71" s="157">
        <f t="shared" si="25"/>
        <v>26.6</v>
      </c>
      <c r="N71" s="22"/>
      <c r="P71" s="37">
        <f t="shared" si="17"/>
        <v>11.097519999999999</v>
      </c>
      <c r="Q71" s="37">
        <f t="shared" si="18"/>
        <v>6.2057799999999999</v>
      </c>
      <c r="R71" s="37">
        <f t="shared" si="19"/>
        <v>8.0039400000000001</v>
      </c>
      <c r="S71" s="37">
        <f t="shared" si="20"/>
        <v>1.2927600000000001</v>
      </c>
      <c r="T71" s="37">
        <f t="shared" si="26"/>
        <v>26.6</v>
      </c>
    </row>
    <row r="72" spans="1:20">
      <c r="A72" s="8" t="s">
        <v>114</v>
      </c>
      <c r="B72" s="202">
        <v>26.6</v>
      </c>
      <c r="C72" s="202">
        <v>26.6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11.097519999999999</v>
      </c>
      <c r="J72" s="21">
        <f t="shared" si="22"/>
        <v>6.2057799999999999</v>
      </c>
      <c r="K72" s="21">
        <f t="shared" si="23"/>
        <v>8.0039400000000001</v>
      </c>
      <c r="L72" s="21">
        <f t="shared" si="24"/>
        <v>1.2927600000000001</v>
      </c>
      <c r="M72" s="157">
        <f t="shared" si="25"/>
        <v>26.6</v>
      </c>
      <c r="N72" s="22"/>
      <c r="P72" s="37">
        <f t="shared" si="17"/>
        <v>11.097519999999999</v>
      </c>
      <c r="Q72" s="37">
        <f t="shared" si="18"/>
        <v>6.2057799999999999</v>
      </c>
      <c r="R72" s="37">
        <f t="shared" si="19"/>
        <v>8.0039400000000001</v>
      </c>
      <c r="S72" s="37">
        <f t="shared" si="20"/>
        <v>1.2927600000000001</v>
      </c>
      <c r="T72" s="37">
        <f t="shared" si="26"/>
        <v>26.6</v>
      </c>
    </row>
    <row r="73" spans="1:20">
      <c r="A73" s="8" t="s">
        <v>115</v>
      </c>
      <c r="B73" s="202">
        <v>26.6</v>
      </c>
      <c r="C73" s="202">
        <v>26.6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11.097519999999999</v>
      </c>
      <c r="J73" s="21">
        <f t="shared" si="22"/>
        <v>6.2057799999999999</v>
      </c>
      <c r="K73" s="21">
        <f t="shared" si="23"/>
        <v>8.0039400000000001</v>
      </c>
      <c r="L73" s="21">
        <f t="shared" si="24"/>
        <v>1.2927600000000001</v>
      </c>
      <c r="M73" s="157">
        <f t="shared" si="25"/>
        <v>26.6</v>
      </c>
      <c r="N73" s="22"/>
      <c r="P73" s="37">
        <f t="shared" si="17"/>
        <v>11.097519999999999</v>
      </c>
      <c r="Q73" s="37">
        <f t="shared" si="18"/>
        <v>6.2057799999999999</v>
      </c>
      <c r="R73" s="37">
        <f t="shared" si="19"/>
        <v>8.0039400000000001</v>
      </c>
      <c r="S73" s="37">
        <f t="shared" si="20"/>
        <v>1.2927600000000001</v>
      </c>
      <c r="T73" s="37">
        <f t="shared" si="26"/>
        <v>26.6</v>
      </c>
    </row>
    <row r="74" spans="1:20">
      <c r="A74" s="8" t="s">
        <v>116</v>
      </c>
      <c r="B74" s="202">
        <v>26.6</v>
      </c>
      <c r="C74" s="202">
        <v>26.6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11.097519999999999</v>
      </c>
      <c r="J74" s="21">
        <f t="shared" si="22"/>
        <v>6.2057799999999999</v>
      </c>
      <c r="K74" s="21">
        <f t="shared" si="23"/>
        <v>8.0039400000000001</v>
      </c>
      <c r="L74" s="21">
        <f t="shared" si="24"/>
        <v>1.2927600000000001</v>
      </c>
      <c r="M74" s="157">
        <f t="shared" si="25"/>
        <v>26.6</v>
      </c>
      <c r="N74" s="22"/>
      <c r="P74" s="37">
        <f t="shared" si="17"/>
        <v>11.097519999999999</v>
      </c>
      <c r="Q74" s="37">
        <f t="shared" si="18"/>
        <v>6.2057799999999999</v>
      </c>
      <c r="R74" s="37">
        <f t="shared" si="19"/>
        <v>8.0039400000000001</v>
      </c>
      <c r="S74" s="37">
        <f t="shared" si="20"/>
        <v>1.2927600000000001</v>
      </c>
      <c r="T74" s="37">
        <f t="shared" si="26"/>
        <v>26.6</v>
      </c>
    </row>
    <row r="75" spans="1:20">
      <c r="A75" s="8" t="s">
        <v>117</v>
      </c>
      <c r="B75" s="202">
        <v>26.6</v>
      </c>
      <c r="C75" s="202">
        <v>26.6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11.097519999999999</v>
      </c>
      <c r="J75" s="21">
        <f t="shared" si="22"/>
        <v>6.2057799999999999</v>
      </c>
      <c r="K75" s="21">
        <f t="shared" si="23"/>
        <v>8.0039400000000001</v>
      </c>
      <c r="L75" s="21">
        <f t="shared" si="24"/>
        <v>1.2927600000000001</v>
      </c>
      <c r="M75" s="157">
        <f t="shared" si="25"/>
        <v>26.6</v>
      </c>
      <c r="N75" s="22"/>
      <c r="P75" s="37">
        <f t="shared" si="17"/>
        <v>11.097519999999999</v>
      </c>
      <c r="Q75" s="37">
        <f t="shared" si="18"/>
        <v>6.2057799999999999</v>
      </c>
      <c r="R75" s="37">
        <f t="shared" si="19"/>
        <v>8.0039400000000001</v>
      </c>
      <c r="S75" s="37">
        <f t="shared" si="20"/>
        <v>1.2927600000000001</v>
      </c>
      <c r="T75" s="37">
        <f t="shared" si="26"/>
        <v>26.6</v>
      </c>
    </row>
    <row r="76" spans="1:20">
      <c r="A76" s="8" t="s">
        <v>118</v>
      </c>
      <c r="B76" s="202">
        <v>26.6</v>
      </c>
      <c r="C76" s="202">
        <v>26.6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11.097519999999999</v>
      </c>
      <c r="J76" s="21">
        <f t="shared" si="22"/>
        <v>6.2057799999999999</v>
      </c>
      <c r="K76" s="21">
        <f t="shared" si="23"/>
        <v>8.0039400000000001</v>
      </c>
      <c r="L76" s="21">
        <f t="shared" si="24"/>
        <v>1.2927600000000001</v>
      </c>
      <c r="M76" s="157">
        <f t="shared" si="25"/>
        <v>26.6</v>
      </c>
      <c r="N76" s="22"/>
      <c r="P76" s="37">
        <f t="shared" si="17"/>
        <v>11.097519999999999</v>
      </c>
      <c r="Q76" s="37">
        <f t="shared" si="18"/>
        <v>6.2057799999999999</v>
      </c>
      <c r="R76" s="37">
        <f t="shared" si="19"/>
        <v>8.0039400000000001</v>
      </c>
      <c r="S76" s="37">
        <f t="shared" si="20"/>
        <v>1.2927600000000001</v>
      </c>
      <c r="T76" s="37">
        <f t="shared" si="26"/>
        <v>26.6</v>
      </c>
    </row>
    <row r="77" spans="1:20">
      <c r="A77" s="8" t="s">
        <v>119</v>
      </c>
      <c r="B77" s="202">
        <v>26.6</v>
      </c>
      <c r="C77" s="202">
        <v>26.6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11.097519999999999</v>
      </c>
      <c r="J77" s="21">
        <f t="shared" si="22"/>
        <v>6.2057799999999999</v>
      </c>
      <c r="K77" s="21">
        <f t="shared" si="23"/>
        <v>8.0039400000000001</v>
      </c>
      <c r="L77" s="21">
        <f t="shared" si="24"/>
        <v>1.2927600000000001</v>
      </c>
      <c r="M77" s="157">
        <f t="shared" si="25"/>
        <v>26.6</v>
      </c>
      <c r="N77" s="22"/>
      <c r="P77" s="37">
        <f t="shared" si="17"/>
        <v>11.097519999999999</v>
      </c>
      <c r="Q77" s="37">
        <f t="shared" si="18"/>
        <v>6.2057799999999999</v>
      </c>
      <c r="R77" s="37">
        <f t="shared" si="19"/>
        <v>8.0039400000000001</v>
      </c>
      <c r="S77" s="37">
        <f t="shared" si="20"/>
        <v>1.2927600000000001</v>
      </c>
      <c r="T77" s="37">
        <f t="shared" si="26"/>
        <v>26.6</v>
      </c>
    </row>
    <row r="78" spans="1:20">
      <c r="A78" s="8" t="s">
        <v>120</v>
      </c>
      <c r="B78" s="202">
        <v>26.6</v>
      </c>
      <c r="C78" s="202">
        <v>26.6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11.097519999999999</v>
      </c>
      <c r="J78" s="21">
        <f t="shared" si="22"/>
        <v>6.2057799999999999</v>
      </c>
      <c r="K78" s="21">
        <f t="shared" si="23"/>
        <v>8.0039400000000001</v>
      </c>
      <c r="L78" s="21">
        <f t="shared" si="24"/>
        <v>1.2927600000000001</v>
      </c>
      <c r="M78" s="157">
        <f t="shared" si="25"/>
        <v>26.6</v>
      </c>
      <c r="N78" s="22"/>
      <c r="P78" s="37">
        <f t="shared" si="17"/>
        <v>11.097519999999999</v>
      </c>
      <c r="Q78" s="37">
        <f t="shared" si="18"/>
        <v>6.2057799999999999</v>
      </c>
      <c r="R78" s="37">
        <f t="shared" si="19"/>
        <v>8.0039400000000001</v>
      </c>
      <c r="S78" s="37">
        <f t="shared" si="20"/>
        <v>1.2927600000000001</v>
      </c>
      <c r="T78" s="37">
        <f t="shared" si="26"/>
        <v>26.6</v>
      </c>
    </row>
    <row r="79" spans="1:20">
      <c r="A79" s="8" t="s">
        <v>121</v>
      </c>
      <c r="B79" s="202">
        <v>26.6</v>
      </c>
      <c r="C79" s="202">
        <v>26.6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11.097519999999999</v>
      </c>
      <c r="J79" s="21">
        <f t="shared" si="22"/>
        <v>6.2057799999999999</v>
      </c>
      <c r="K79" s="21">
        <f t="shared" si="23"/>
        <v>8.0039400000000001</v>
      </c>
      <c r="L79" s="21">
        <f t="shared" si="24"/>
        <v>1.2927600000000001</v>
      </c>
      <c r="M79" s="157">
        <f t="shared" si="25"/>
        <v>26.6</v>
      </c>
      <c r="N79" s="22"/>
      <c r="P79" s="37">
        <f t="shared" si="17"/>
        <v>11.097519999999999</v>
      </c>
      <c r="Q79" s="37">
        <f t="shared" si="18"/>
        <v>6.2057799999999999</v>
      </c>
      <c r="R79" s="37">
        <f t="shared" si="19"/>
        <v>8.0039400000000001</v>
      </c>
      <c r="S79" s="37">
        <f t="shared" si="20"/>
        <v>1.2927600000000001</v>
      </c>
      <c r="T79" s="37">
        <f t="shared" si="26"/>
        <v>26.6</v>
      </c>
    </row>
    <row r="80" spans="1:20">
      <c r="A80" s="8" t="s">
        <v>122</v>
      </c>
      <c r="B80" s="202">
        <v>26.6</v>
      </c>
      <c r="C80" s="202">
        <v>26.6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11.097519999999999</v>
      </c>
      <c r="J80" s="21">
        <f t="shared" si="22"/>
        <v>6.2057799999999999</v>
      </c>
      <c r="K80" s="21">
        <f t="shared" si="23"/>
        <v>8.0039400000000001</v>
      </c>
      <c r="L80" s="21">
        <f t="shared" si="24"/>
        <v>1.2927600000000001</v>
      </c>
      <c r="M80" s="157">
        <f t="shared" si="25"/>
        <v>26.6</v>
      </c>
      <c r="N80" s="22"/>
      <c r="P80" s="37">
        <f t="shared" si="17"/>
        <v>11.097519999999999</v>
      </c>
      <c r="Q80" s="37">
        <f t="shared" si="18"/>
        <v>6.2057799999999999</v>
      </c>
      <c r="R80" s="37">
        <f t="shared" si="19"/>
        <v>8.0039400000000001</v>
      </c>
      <c r="S80" s="37">
        <f t="shared" si="20"/>
        <v>1.2927600000000001</v>
      </c>
      <c r="T80" s="37">
        <f t="shared" si="26"/>
        <v>26.6</v>
      </c>
    </row>
    <row r="81" spans="1:20">
      <c r="A81" s="8" t="s">
        <v>123</v>
      </c>
      <c r="B81" s="202">
        <v>26.6</v>
      </c>
      <c r="C81" s="202">
        <v>26.6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11.097519999999999</v>
      </c>
      <c r="J81" s="21">
        <f t="shared" si="22"/>
        <v>6.2057799999999999</v>
      </c>
      <c r="K81" s="21">
        <f t="shared" si="23"/>
        <v>8.0039400000000001</v>
      </c>
      <c r="L81" s="21">
        <f t="shared" si="24"/>
        <v>1.2927600000000001</v>
      </c>
      <c r="M81" s="157">
        <f t="shared" si="25"/>
        <v>26.6</v>
      </c>
      <c r="N81" s="22"/>
      <c r="P81" s="37">
        <f t="shared" si="17"/>
        <v>11.097519999999999</v>
      </c>
      <c r="Q81" s="37">
        <f t="shared" si="18"/>
        <v>6.2057799999999999</v>
      </c>
      <c r="R81" s="37">
        <f t="shared" si="19"/>
        <v>8.0039400000000001</v>
      </c>
      <c r="S81" s="37">
        <f t="shared" si="20"/>
        <v>1.2927600000000001</v>
      </c>
      <c r="T81" s="37">
        <f t="shared" si="26"/>
        <v>26.6</v>
      </c>
    </row>
    <row r="82" spans="1:20">
      <c r="A82" s="8" t="s">
        <v>124</v>
      </c>
      <c r="B82" s="202">
        <v>26.6</v>
      </c>
      <c r="C82" s="202">
        <v>26.6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11.097519999999999</v>
      </c>
      <c r="J82" s="21">
        <f t="shared" si="22"/>
        <v>6.2057799999999999</v>
      </c>
      <c r="K82" s="21">
        <f t="shared" si="23"/>
        <v>8.0039400000000001</v>
      </c>
      <c r="L82" s="21">
        <f t="shared" si="24"/>
        <v>1.2927600000000001</v>
      </c>
      <c r="M82" s="157">
        <f t="shared" si="25"/>
        <v>26.6</v>
      </c>
      <c r="N82" s="22"/>
      <c r="P82" s="37">
        <f t="shared" si="17"/>
        <v>11.097519999999999</v>
      </c>
      <c r="Q82" s="37">
        <f t="shared" si="18"/>
        <v>6.2057799999999999</v>
      </c>
      <c r="R82" s="37">
        <f t="shared" si="19"/>
        <v>8.0039400000000001</v>
      </c>
      <c r="S82" s="37">
        <f t="shared" si="20"/>
        <v>1.2927600000000001</v>
      </c>
      <c r="T82" s="37">
        <f t="shared" si="26"/>
        <v>26.6</v>
      </c>
    </row>
    <row r="83" spans="1:20">
      <c r="A83" s="8" t="s">
        <v>125</v>
      </c>
      <c r="B83" s="202">
        <v>26.6</v>
      </c>
      <c r="C83" s="202">
        <v>26.6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11.097519999999999</v>
      </c>
      <c r="J83" s="21">
        <f t="shared" si="22"/>
        <v>6.2057799999999999</v>
      </c>
      <c r="K83" s="21">
        <f t="shared" si="23"/>
        <v>8.0039400000000001</v>
      </c>
      <c r="L83" s="21">
        <f t="shared" si="24"/>
        <v>1.2927600000000001</v>
      </c>
      <c r="M83" s="157">
        <f t="shared" si="25"/>
        <v>26.6</v>
      </c>
      <c r="N83" s="22"/>
      <c r="P83" s="37">
        <f t="shared" si="17"/>
        <v>11.097519999999999</v>
      </c>
      <c r="Q83" s="37">
        <f t="shared" si="18"/>
        <v>6.2057799999999999</v>
      </c>
      <c r="R83" s="37">
        <f t="shared" si="19"/>
        <v>8.0039400000000001</v>
      </c>
      <c r="S83" s="37">
        <f t="shared" si="20"/>
        <v>1.2927600000000001</v>
      </c>
      <c r="T83" s="37">
        <f t="shared" si="26"/>
        <v>26.6</v>
      </c>
    </row>
    <row r="84" spans="1:20">
      <c r="A84" s="8" t="s">
        <v>126</v>
      </c>
      <c r="B84" s="202">
        <v>26.6</v>
      </c>
      <c r="C84" s="202">
        <v>26.6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11.097519999999999</v>
      </c>
      <c r="J84" s="21">
        <f t="shared" si="22"/>
        <v>6.2057799999999999</v>
      </c>
      <c r="K84" s="21">
        <f t="shared" si="23"/>
        <v>8.0039400000000001</v>
      </c>
      <c r="L84" s="21">
        <f t="shared" si="24"/>
        <v>1.2927600000000001</v>
      </c>
      <c r="M84" s="157">
        <f t="shared" si="25"/>
        <v>26.6</v>
      </c>
      <c r="N84" s="22"/>
      <c r="P84" s="37">
        <f t="shared" si="17"/>
        <v>11.097519999999999</v>
      </c>
      <c r="Q84" s="37">
        <f t="shared" si="18"/>
        <v>6.2057799999999999</v>
      </c>
      <c r="R84" s="37">
        <f t="shared" si="19"/>
        <v>8.0039400000000001</v>
      </c>
      <c r="S84" s="37">
        <f t="shared" si="20"/>
        <v>1.2927600000000001</v>
      </c>
      <c r="T84" s="37">
        <f t="shared" si="26"/>
        <v>26.6</v>
      </c>
    </row>
    <row r="85" spans="1:20">
      <c r="A85" s="8" t="s">
        <v>127</v>
      </c>
      <c r="B85" s="202">
        <v>26.6</v>
      </c>
      <c r="C85" s="202">
        <v>26.6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11.097519999999999</v>
      </c>
      <c r="J85" s="21">
        <f t="shared" si="22"/>
        <v>6.2057799999999999</v>
      </c>
      <c r="K85" s="21">
        <f t="shared" si="23"/>
        <v>8.0039400000000001</v>
      </c>
      <c r="L85" s="21">
        <f t="shared" si="24"/>
        <v>1.2927600000000001</v>
      </c>
      <c r="M85" s="157">
        <f t="shared" si="25"/>
        <v>26.6</v>
      </c>
      <c r="N85" s="22"/>
      <c r="P85" s="37">
        <f t="shared" si="17"/>
        <v>11.097519999999999</v>
      </c>
      <c r="Q85" s="37">
        <f t="shared" si="18"/>
        <v>6.2057799999999999</v>
      </c>
      <c r="R85" s="37">
        <f t="shared" si="19"/>
        <v>8.0039400000000001</v>
      </c>
      <c r="S85" s="37">
        <f t="shared" si="20"/>
        <v>1.2927600000000001</v>
      </c>
      <c r="T85" s="37">
        <f t="shared" si="26"/>
        <v>26.6</v>
      </c>
    </row>
    <row r="86" spans="1:20">
      <c r="A86" s="8" t="s">
        <v>128</v>
      </c>
      <c r="B86" s="202">
        <v>26.6</v>
      </c>
      <c r="C86" s="202">
        <v>26.6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11.097519999999999</v>
      </c>
      <c r="J86" s="21">
        <f t="shared" si="22"/>
        <v>6.2057799999999999</v>
      </c>
      <c r="K86" s="21">
        <f t="shared" si="23"/>
        <v>8.0039400000000001</v>
      </c>
      <c r="L86" s="21">
        <f t="shared" si="24"/>
        <v>1.2927600000000001</v>
      </c>
      <c r="M86" s="157">
        <f t="shared" si="25"/>
        <v>26.6</v>
      </c>
      <c r="N86" s="22"/>
      <c r="P86" s="37">
        <f t="shared" si="17"/>
        <v>11.097519999999999</v>
      </c>
      <c r="Q86" s="37">
        <f t="shared" si="18"/>
        <v>6.2057799999999999</v>
      </c>
      <c r="R86" s="37">
        <f t="shared" si="19"/>
        <v>8.0039400000000001</v>
      </c>
      <c r="S86" s="37">
        <f t="shared" si="20"/>
        <v>1.2927600000000001</v>
      </c>
      <c r="T86" s="37">
        <f t="shared" si="26"/>
        <v>26.6</v>
      </c>
    </row>
    <row r="87" spans="1:20">
      <c r="A87" s="8" t="s">
        <v>129</v>
      </c>
      <c r="B87" s="202">
        <v>26.6</v>
      </c>
      <c r="C87" s="202">
        <v>26.6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11.097519999999999</v>
      </c>
      <c r="J87" s="21">
        <f t="shared" si="22"/>
        <v>6.2057799999999999</v>
      </c>
      <c r="K87" s="21">
        <f t="shared" si="23"/>
        <v>8.0039400000000001</v>
      </c>
      <c r="L87" s="21">
        <f t="shared" si="24"/>
        <v>1.2927600000000001</v>
      </c>
      <c r="M87" s="157">
        <f t="shared" si="25"/>
        <v>26.6</v>
      </c>
      <c r="N87" s="22"/>
      <c r="P87" s="37">
        <f t="shared" si="17"/>
        <v>11.097519999999999</v>
      </c>
      <c r="Q87" s="37">
        <f t="shared" si="18"/>
        <v>6.2057799999999999</v>
      </c>
      <c r="R87" s="37">
        <f t="shared" si="19"/>
        <v>8.0039400000000001</v>
      </c>
      <c r="S87" s="37">
        <f t="shared" si="20"/>
        <v>1.2927600000000001</v>
      </c>
      <c r="T87" s="37">
        <f t="shared" si="26"/>
        <v>26.6</v>
      </c>
    </row>
    <row r="88" spans="1:20">
      <c r="A88" s="8" t="s">
        <v>130</v>
      </c>
      <c r="B88" s="202">
        <v>26.6</v>
      </c>
      <c r="C88" s="202">
        <v>26.6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11.097519999999999</v>
      </c>
      <c r="J88" s="21">
        <f t="shared" si="22"/>
        <v>6.2057799999999999</v>
      </c>
      <c r="K88" s="21">
        <f t="shared" si="23"/>
        <v>8.0039400000000001</v>
      </c>
      <c r="L88" s="21">
        <f t="shared" si="24"/>
        <v>1.2927600000000001</v>
      </c>
      <c r="M88" s="157">
        <f t="shared" si="25"/>
        <v>26.6</v>
      </c>
      <c r="N88" s="22"/>
      <c r="P88" s="37">
        <f t="shared" si="17"/>
        <v>11.097519999999999</v>
      </c>
      <c r="Q88" s="37">
        <f t="shared" si="18"/>
        <v>6.2057799999999999</v>
      </c>
      <c r="R88" s="37">
        <f t="shared" si="19"/>
        <v>8.0039400000000001</v>
      </c>
      <c r="S88" s="37">
        <f t="shared" si="20"/>
        <v>1.2927600000000001</v>
      </c>
      <c r="T88" s="37">
        <f t="shared" si="26"/>
        <v>26.6</v>
      </c>
    </row>
    <row r="89" spans="1:20">
      <c r="A89" s="8" t="s">
        <v>131</v>
      </c>
      <c r="B89" s="202">
        <v>26.6</v>
      </c>
      <c r="C89" s="202">
        <v>26.6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11.097519999999999</v>
      </c>
      <c r="J89" s="21">
        <f t="shared" si="22"/>
        <v>6.2057799999999999</v>
      </c>
      <c r="K89" s="21">
        <f t="shared" si="23"/>
        <v>8.0039400000000001</v>
      </c>
      <c r="L89" s="21">
        <f t="shared" si="24"/>
        <v>1.2927600000000001</v>
      </c>
      <c r="M89" s="157">
        <f t="shared" si="25"/>
        <v>26.6</v>
      </c>
      <c r="N89" s="22"/>
      <c r="P89" s="37">
        <f t="shared" si="17"/>
        <v>11.097519999999999</v>
      </c>
      <c r="Q89" s="37">
        <f t="shared" si="18"/>
        <v>6.2057799999999999</v>
      </c>
      <c r="R89" s="37">
        <f t="shared" si="19"/>
        <v>8.0039400000000001</v>
      </c>
      <c r="S89" s="37">
        <f t="shared" si="20"/>
        <v>1.2927600000000001</v>
      </c>
      <c r="T89" s="37">
        <f t="shared" si="26"/>
        <v>26.6</v>
      </c>
    </row>
    <row r="90" spans="1:20">
      <c r="A90" s="8" t="s">
        <v>132</v>
      </c>
      <c r="B90" s="202">
        <v>26.6</v>
      </c>
      <c r="C90" s="202">
        <v>26.6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11.097519999999999</v>
      </c>
      <c r="J90" s="21">
        <f t="shared" si="22"/>
        <v>6.2057799999999999</v>
      </c>
      <c r="K90" s="21">
        <f t="shared" si="23"/>
        <v>8.0039400000000001</v>
      </c>
      <c r="L90" s="21">
        <f t="shared" si="24"/>
        <v>1.2927600000000001</v>
      </c>
      <c r="M90" s="157">
        <f t="shared" si="25"/>
        <v>26.6</v>
      </c>
      <c r="N90" s="22"/>
      <c r="P90" s="37">
        <f t="shared" si="17"/>
        <v>11.097519999999999</v>
      </c>
      <c r="Q90" s="37">
        <f t="shared" si="18"/>
        <v>6.2057799999999999</v>
      </c>
      <c r="R90" s="37">
        <f t="shared" si="19"/>
        <v>8.0039400000000001</v>
      </c>
      <c r="S90" s="37">
        <f t="shared" si="20"/>
        <v>1.2927600000000001</v>
      </c>
      <c r="T90" s="37">
        <f t="shared" si="26"/>
        <v>26.6</v>
      </c>
    </row>
    <row r="91" spans="1:20">
      <c r="A91" s="8" t="s">
        <v>133</v>
      </c>
      <c r="B91" s="202">
        <v>26.6</v>
      </c>
      <c r="C91" s="202">
        <v>26.6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11.097519999999999</v>
      </c>
      <c r="J91" s="21">
        <f t="shared" si="22"/>
        <v>6.2057799999999999</v>
      </c>
      <c r="K91" s="21">
        <f t="shared" si="23"/>
        <v>8.0039400000000001</v>
      </c>
      <c r="L91" s="21">
        <f t="shared" si="24"/>
        <v>1.2927600000000001</v>
      </c>
      <c r="M91" s="157">
        <f t="shared" si="25"/>
        <v>26.6</v>
      </c>
      <c r="N91" s="22"/>
      <c r="P91" s="37">
        <f t="shared" si="17"/>
        <v>11.097519999999999</v>
      </c>
      <c r="Q91" s="37">
        <f t="shared" si="18"/>
        <v>6.2057799999999999</v>
      </c>
      <c r="R91" s="37">
        <f t="shared" si="19"/>
        <v>8.0039400000000001</v>
      </c>
      <c r="S91" s="37">
        <f t="shared" si="20"/>
        <v>1.2927600000000001</v>
      </c>
      <c r="T91" s="37">
        <f t="shared" si="26"/>
        <v>26.6</v>
      </c>
    </row>
    <row r="92" spans="1:20">
      <c r="A92" s="8" t="s">
        <v>134</v>
      </c>
      <c r="B92" s="202">
        <v>26.6</v>
      </c>
      <c r="C92" s="202">
        <v>26.6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11.097519999999999</v>
      </c>
      <c r="J92" s="21">
        <f t="shared" si="22"/>
        <v>6.2057799999999999</v>
      </c>
      <c r="K92" s="21">
        <f t="shared" si="23"/>
        <v>8.0039400000000001</v>
      </c>
      <c r="L92" s="21">
        <f t="shared" si="24"/>
        <v>1.2927600000000001</v>
      </c>
      <c r="M92" s="157">
        <f t="shared" si="25"/>
        <v>26.6</v>
      </c>
      <c r="N92" s="22"/>
      <c r="P92" s="37">
        <f t="shared" si="17"/>
        <v>11.097519999999999</v>
      </c>
      <c r="Q92" s="37">
        <f t="shared" si="18"/>
        <v>6.2057799999999999</v>
      </c>
      <c r="R92" s="37">
        <f t="shared" si="19"/>
        <v>8.0039400000000001</v>
      </c>
      <c r="S92" s="37">
        <f t="shared" si="20"/>
        <v>1.2927600000000001</v>
      </c>
      <c r="T92" s="37">
        <f t="shared" si="26"/>
        <v>26.6</v>
      </c>
    </row>
    <row r="93" spans="1:20">
      <c r="A93" s="8" t="s">
        <v>135</v>
      </c>
      <c r="B93" s="202">
        <v>26.6</v>
      </c>
      <c r="C93" s="202">
        <v>26.6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11.097519999999999</v>
      </c>
      <c r="J93" s="21">
        <f t="shared" si="22"/>
        <v>6.2057799999999999</v>
      </c>
      <c r="K93" s="21">
        <f t="shared" si="23"/>
        <v>8.0039400000000001</v>
      </c>
      <c r="L93" s="21">
        <f t="shared" si="24"/>
        <v>1.2927600000000001</v>
      </c>
      <c r="M93" s="157">
        <f t="shared" si="25"/>
        <v>26.6</v>
      </c>
      <c r="N93" s="22"/>
      <c r="P93" s="37">
        <f t="shared" si="17"/>
        <v>11.097519999999999</v>
      </c>
      <c r="Q93" s="37">
        <f t="shared" si="18"/>
        <v>6.2057799999999999</v>
      </c>
      <c r="R93" s="37">
        <f t="shared" si="19"/>
        <v>8.0039400000000001</v>
      </c>
      <c r="S93" s="37">
        <f t="shared" si="20"/>
        <v>1.2927600000000001</v>
      </c>
      <c r="T93" s="37">
        <f t="shared" si="26"/>
        <v>26.6</v>
      </c>
    </row>
    <row r="94" spans="1:20">
      <c r="A94" s="8" t="s">
        <v>136</v>
      </c>
      <c r="B94" s="202">
        <v>26.6</v>
      </c>
      <c r="C94" s="202">
        <v>26.6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11.097519999999999</v>
      </c>
      <c r="J94" s="21">
        <f t="shared" si="22"/>
        <v>6.2057799999999999</v>
      </c>
      <c r="K94" s="21">
        <f t="shared" si="23"/>
        <v>8.0039400000000001</v>
      </c>
      <c r="L94" s="21">
        <f t="shared" si="24"/>
        <v>1.2927600000000001</v>
      </c>
      <c r="M94" s="157">
        <f t="shared" si="25"/>
        <v>26.6</v>
      </c>
      <c r="N94" s="22"/>
      <c r="P94" s="37">
        <f t="shared" si="17"/>
        <v>11.097519999999999</v>
      </c>
      <c r="Q94" s="37">
        <f t="shared" si="18"/>
        <v>6.2057799999999999</v>
      </c>
      <c r="R94" s="37">
        <f t="shared" si="19"/>
        <v>8.0039400000000001</v>
      </c>
      <c r="S94" s="37">
        <f t="shared" si="20"/>
        <v>1.2927600000000001</v>
      </c>
      <c r="T94" s="37">
        <f t="shared" si="26"/>
        <v>26.6</v>
      </c>
    </row>
    <row r="95" spans="1:20">
      <c r="A95" s="8" t="s">
        <v>137</v>
      </c>
      <c r="B95" s="202">
        <v>26.6</v>
      </c>
      <c r="C95" s="202">
        <v>26.6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11.097519999999999</v>
      </c>
      <c r="J95" s="21">
        <f t="shared" si="22"/>
        <v>6.2057799999999999</v>
      </c>
      <c r="K95" s="21">
        <f t="shared" si="23"/>
        <v>8.0039400000000001</v>
      </c>
      <c r="L95" s="21">
        <f t="shared" si="24"/>
        <v>1.2927600000000001</v>
      </c>
      <c r="M95" s="157">
        <f t="shared" si="25"/>
        <v>26.6</v>
      </c>
      <c r="N95" s="22"/>
      <c r="P95" s="37">
        <f t="shared" si="17"/>
        <v>11.097519999999999</v>
      </c>
      <c r="Q95" s="37">
        <f t="shared" si="18"/>
        <v>6.2057799999999999</v>
      </c>
      <c r="R95" s="37">
        <f t="shared" si="19"/>
        <v>8.0039400000000001</v>
      </c>
      <c r="S95" s="37">
        <f t="shared" si="20"/>
        <v>1.2927600000000001</v>
      </c>
      <c r="T95" s="37">
        <f t="shared" si="26"/>
        <v>26.6</v>
      </c>
    </row>
    <row r="96" spans="1:20">
      <c r="A96" s="8" t="s">
        <v>138</v>
      </c>
      <c r="B96" s="202">
        <v>26.6</v>
      </c>
      <c r="C96" s="202">
        <v>26.6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11.097519999999999</v>
      </c>
      <c r="J96" s="21">
        <f t="shared" si="22"/>
        <v>6.2057799999999999</v>
      </c>
      <c r="K96" s="21">
        <f t="shared" si="23"/>
        <v>8.0039400000000001</v>
      </c>
      <c r="L96" s="21">
        <f t="shared" si="24"/>
        <v>1.2927600000000001</v>
      </c>
      <c r="M96" s="157">
        <f t="shared" si="25"/>
        <v>26.6</v>
      </c>
      <c r="N96" s="22"/>
      <c r="P96" s="37">
        <f t="shared" si="17"/>
        <v>11.097519999999999</v>
      </c>
      <c r="Q96" s="37">
        <f t="shared" si="18"/>
        <v>6.2057799999999999</v>
      </c>
      <c r="R96" s="37">
        <f t="shared" si="19"/>
        <v>8.0039400000000001</v>
      </c>
      <c r="S96" s="37">
        <f t="shared" si="20"/>
        <v>1.2927600000000001</v>
      </c>
      <c r="T96" s="37">
        <f t="shared" si="26"/>
        <v>26.6</v>
      </c>
    </row>
    <row r="97" spans="1:23">
      <c r="A97" s="8" t="s">
        <v>139</v>
      </c>
      <c r="B97" s="202">
        <v>26.6</v>
      </c>
      <c r="C97" s="202">
        <v>26.6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11.097519999999999</v>
      </c>
      <c r="J97" s="21">
        <f t="shared" si="22"/>
        <v>6.2057799999999999</v>
      </c>
      <c r="K97" s="21">
        <f t="shared" si="23"/>
        <v>8.0039400000000001</v>
      </c>
      <c r="L97" s="21">
        <f t="shared" si="24"/>
        <v>1.2927600000000001</v>
      </c>
      <c r="M97" s="157">
        <f t="shared" si="25"/>
        <v>26.6</v>
      </c>
      <c r="N97" s="22"/>
      <c r="P97" s="37">
        <f t="shared" si="17"/>
        <v>11.097519999999999</v>
      </c>
      <c r="Q97" s="37">
        <f t="shared" si="18"/>
        <v>6.2057799999999999</v>
      </c>
      <c r="R97" s="37">
        <f t="shared" si="19"/>
        <v>8.0039400000000001</v>
      </c>
      <c r="S97" s="37">
        <f t="shared" si="20"/>
        <v>1.2927600000000001</v>
      </c>
      <c r="T97" s="37">
        <f t="shared" si="26"/>
        <v>26.6</v>
      </c>
    </row>
    <row r="98" spans="1:23" ht="15.75" thickBot="1">
      <c r="A98" s="8" t="s">
        <v>140</v>
      </c>
      <c r="B98" s="202">
        <v>26.6</v>
      </c>
      <c r="C98" s="202">
        <v>26.6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11.097519999999999</v>
      </c>
      <c r="J98" s="21">
        <f t="shared" si="22"/>
        <v>6.2057799999999999</v>
      </c>
      <c r="K98" s="21">
        <f t="shared" si="23"/>
        <v>8.0039400000000001</v>
      </c>
      <c r="L98" s="21">
        <f t="shared" si="24"/>
        <v>1.2927600000000001</v>
      </c>
      <c r="M98" s="157">
        <f t="shared" si="25"/>
        <v>26.6</v>
      </c>
      <c r="N98" s="22"/>
      <c r="P98" s="37">
        <f t="shared" si="17"/>
        <v>11.097519999999999</v>
      </c>
      <c r="Q98" s="37">
        <f t="shared" si="18"/>
        <v>6.2057799999999999</v>
      </c>
      <c r="R98" s="37">
        <f t="shared" si="19"/>
        <v>8.0039400000000001</v>
      </c>
      <c r="S98" s="37">
        <f t="shared" si="20"/>
        <v>1.2927600000000001</v>
      </c>
      <c r="T98" s="37">
        <f t="shared" si="26"/>
        <v>26.6</v>
      </c>
    </row>
    <row r="99" spans="1:23" ht="15.75" thickBot="1">
      <c r="A99" s="8" t="s">
        <v>171</v>
      </c>
      <c r="B99" s="20">
        <f t="shared" ref="B99:H99" si="27">SUM(B3:B98)/4000</f>
        <v>0.62749999999999873</v>
      </c>
      <c r="C99" s="20">
        <f t="shared" si="27"/>
        <v>0.62739999999999874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0.26175128000000036</v>
      </c>
      <c r="J99" s="158">
        <f t="shared" ref="J99:L99" si="28">SUM(J3:J98)/4000</f>
        <v>0.14637241999999998</v>
      </c>
      <c r="K99" s="158">
        <f t="shared" si="28"/>
        <v>0.18878466000000038</v>
      </c>
      <c r="L99" s="158">
        <f t="shared" si="28"/>
        <v>3.0491640000000018E-2</v>
      </c>
      <c r="M99" s="159">
        <f>SUM(M3:M98)/4000</f>
        <v>0.62739999999999874</v>
      </c>
      <c r="N99" s="23"/>
      <c r="P99" s="37">
        <f>SUM(P3:P98)/4000</f>
        <v>0.26175128000000036</v>
      </c>
      <c r="Q99" s="37">
        <f t="shared" ref="Q99:S99" si="29">SUM(Q3:Q98)/4000</f>
        <v>0.14637241999999998</v>
      </c>
      <c r="R99" s="37">
        <f t="shared" si="29"/>
        <v>0.18878466000000038</v>
      </c>
      <c r="S99" s="37">
        <f t="shared" si="29"/>
        <v>3.0491640000000018E-2</v>
      </c>
      <c r="T99" s="37">
        <f t="shared" si="26"/>
        <v>0.62740000000000073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1.93</v>
      </c>
      <c r="N3" s="71">
        <v>0</v>
      </c>
      <c r="O3" s="53">
        <v>-169.23</v>
      </c>
      <c r="P3" s="53">
        <v>-28</v>
      </c>
      <c r="Q3" s="53">
        <v>0</v>
      </c>
      <c r="R3" s="53">
        <v>0</v>
      </c>
      <c r="S3" s="72">
        <v>0</v>
      </c>
      <c r="U3" s="73">
        <v>-197.23</v>
      </c>
      <c r="V3" s="74">
        <v>1.93</v>
      </c>
      <c r="W3">
        <v>0</v>
      </c>
      <c r="X3">
        <v>-169.23</v>
      </c>
      <c r="Y3">
        <v>1.93</v>
      </c>
      <c r="Z3">
        <v>-28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0.1</v>
      </c>
      <c r="N4" s="73">
        <v>0</v>
      </c>
      <c r="O4" s="46">
        <v>-176</v>
      </c>
      <c r="P4" s="46">
        <v>-42</v>
      </c>
      <c r="Q4" s="46">
        <v>0</v>
      </c>
      <c r="R4" s="46">
        <v>0</v>
      </c>
      <c r="S4" s="74">
        <v>0</v>
      </c>
      <c r="U4" s="73">
        <v>-218</v>
      </c>
      <c r="V4" s="74">
        <v>0.1</v>
      </c>
      <c r="W4">
        <v>0</v>
      </c>
      <c r="X4">
        <v>-176</v>
      </c>
      <c r="Y4">
        <v>0.1</v>
      </c>
      <c r="Z4">
        <v>-42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2.89</v>
      </c>
      <c r="N5" s="73">
        <v>0</v>
      </c>
      <c r="O5" s="46">
        <v>-201</v>
      </c>
      <c r="P5" s="46">
        <v>-57</v>
      </c>
      <c r="Q5" s="46">
        <v>0</v>
      </c>
      <c r="R5" s="46">
        <v>0</v>
      </c>
      <c r="S5" s="74">
        <v>0</v>
      </c>
      <c r="U5" s="73">
        <v>-258</v>
      </c>
      <c r="V5" s="74">
        <v>2.89</v>
      </c>
      <c r="W5">
        <v>0</v>
      </c>
      <c r="X5">
        <v>-201</v>
      </c>
      <c r="Y5">
        <v>2.89</v>
      </c>
      <c r="Z5">
        <v>-57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-211</v>
      </c>
      <c r="P6" s="46">
        <v>-15</v>
      </c>
      <c r="Q6" s="46">
        <v>0</v>
      </c>
      <c r="R6" s="46">
        <v>0</v>
      </c>
      <c r="S6" s="74">
        <v>0</v>
      </c>
      <c r="U6" s="73">
        <v>-226</v>
      </c>
      <c r="V6" s="74">
        <v>0</v>
      </c>
      <c r="W6">
        <v>0</v>
      </c>
      <c r="X6">
        <v>-211</v>
      </c>
      <c r="Y6">
        <v>0</v>
      </c>
      <c r="Z6">
        <v>-15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-221</v>
      </c>
      <c r="P7" s="46">
        <v>-30</v>
      </c>
      <c r="Q7" s="46">
        <v>0</v>
      </c>
      <c r="R7" s="46">
        <v>0</v>
      </c>
      <c r="S7" s="74">
        <v>0</v>
      </c>
      <c r="U7" s="73">
        <v>-251</v>
      </c>
      <c r="V7" s="74">
        <v>0</v>
      </c>
      <c r="W7">
        <v>0</v>
      </c>
      <c r="X7">
        <v>-221</v>
      </c>
      <c r="Y7">
        <v>0</v>
      </c>
      <c r="Z7">
        <v>-30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-231</v>
      </c>
      <c r="P8" s="46">
        <v>-45</v>
      </c>
      <c r="Q8" s="46">
        <v>0</v>
      </c>
      <c r="R8" s="46">
        <v>0</v>
      </c>
      <c r="S8" s="74">
        <v>0</v>
      </c>
      <c r="U8" s="73">
        <v>-276</v>
      </c>
      <c r="V8" s="74">
        <v>0</v>
      </c>
      <c r="W8">
        <v>0</v>
      </c>
      <c r="X8">
        <v>-231</v>
      </c>
      <c r="Y8">
        <v>0</v>
      </c>
      <c r="Z8">
        <v>-45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-12</v>
      </c>
      <c r="O9" s="46">
        <v>-241</v>
      </c>
      <c r="P9" s="46">
        <v>-53</v>
      </c>
      <c r="Q9" s="46">
        <v>0</v>
      </c>
      <c r="R9" s="46">
        <v>0</v>
      </c>
      <c r="S9" s="74">
        <v>0</v>
      </c>
      <c r="U9" s="73">
        <v>-306</v>
      </c>
      <c r="V9" s="74">
        <v>0</v>
      </c>
      <c r="W9">
        <v>-12</v>
      </c>
      <c r="X9">
        <v>-241</v>
      </c>
      <c r="Y9">
        <v>0</v>
      </c>
      <c r="Z9">
        <v>-53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-16</v>
      </c>
      <c r="O10" s="46">
        <v>-246</v>
      </c>
      <c r="P10" s="46">
        <v>-61</v>
      </c>
      <c r="Q10" s="46">
        <v>0</v>
      </c>
      <c r="R10" s="46">
        <v>0</v>
      </c>
      <c r="S10" s="74">
        <v>0</v>
      </c>
      <c r="U10" s="73">
        <v>-323</v>
      </c>
      <c r="V10" s="74">
        <v>0</v>
      </c>
      <c r="W10">
        <v>-16</v>
      </c>
      <c r="X10">
        <v>-246</v>
      </c>
      <c r="Y10">
        <v>0</v>
      </c>
      <c r="Z10">
        <v>-61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-23</v>
      </c>
      <c r="O11" s="46">
        <v>-251</v>
      </c>
      <c r="P11" s="46">
        <v>-69</v>
      </c>
      <c r="Q11" s="46">
        <v>0</v>
      </c>
      <c r="R11" s="46">
        <v>0</v>
      </c>
      <c r="S11" s="74">
        <v>0</v>
      </c>
      <c r="U11" s="73">
        <v>-343</v>
      </c>
      <c r="V11" s="74">
        <v>0</v>
      </c>
      <c r="W11">
        <v>-23</v>
      </c>
      <c r="X11">
        <v>-251</v>
      </c>
      <c r="Y11">
        <v>0</v>
      </c>
      <c r="Z11">
        <v>-69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-25</v>
      </c>
      <c r="O12" s="46">
        <v>-256</v>
      </c>
      <c r="P12" s="46">
        <v>-75</v>
      </c>
      <c r="Q12" s="46">
        <v>0</v>
      </c>
      <c r="R12" s="46">
        <v>0</v>
      </c>
      <c r="S12" s="74">
        <v>0</v>
      </c>
      <c r="U12" s="73">
        <v>-356</v>
      </c>
      <c r="V12" s="74">
        <v>0</v>
      </c>
      <c r="W12">
        <v>-25</v>
      </c>
      <c r="X12">
        <v>-256</v>
      </c>
      <c r="Y12">
        <v>0</v>
      </c>
      <c r="Z12">
        <v>-75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-29</v>
      </c>
      <c r="O13" s="46">
        <v>-261</v>
      </c>
      <c r="P13" s="46">
        <v>-78</v>
      </c>
      <c r="Q13" s="46">
        <v>0</v>
      </c>
      <c r="R13" s="46">
        <v>0</v>
      </c>
      <c r="S13" s="74">
        <v>0</v>
      </c>
      <c r="U13" s="73">
        <v>-368</v>
      </c>
      <c r="V13" s="74">
        <v>0</v>
      </c>
      <c r="W13">
        <v>-29</v>
      </c>
      <c r="X13">
        <v>-261</v>
      </c>
      <c r="Y13">
        <v>0</v>
      </c>
      <c r="Z13">
        <v>-78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-30</v>
      </c>
      <c r="O14" s="46">
        <v>-266</v>
      </c>
      <c r="P14" s="46">
        <v>-85</v>
      </c>
      <c r="Q14" s="46">
        <v>0</v>
      </c>
      <c r="R14" s="46">
        <v>0</v>
      </c>
      <c r="S14" s="74">
        <v>0</v>
      </c>
      <c r="U14" s="73">
        <v>-381</v>
      </c>
      <c r="V14" s="74">
        <v>0</v>
      </c>
      <c r="W14">
        <v>-30</v>
      </c>
      <c r="X14">
        <v>-266</v>
      </c>
      <c r="Y14">
        <v>0</v>
      </c>
      <c r="Z14">
        <v>-85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-25</v>
      </c>
      <c r="O15" s="46">
        <v>-271</v>
      </c>
      <c r="P15" s="46">
        <v>-91</v>
      </c>
      <c r="Q15" s="46">
        <v>0</v>
      </c>
      <c r="R15" s="46">
        <v>0</v>
      </c>
      <c r="S15" s="74">
        <v>0</v>
      </c>
      <c r="U15" s="73">
        <v>-387</v>
      </c>
      <c r="V15" s="74">
        <v>0</v>
      </c>
      <c r="W15">
        <v>-25</v>
      </c>
      <c r="X15">
        <v>-271</v>
      </c>
      <c r="Y15">
        <v>0</v>
      </c>
      <c r="Z15">
        <v>-91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-22</v>
      </c>
      <c r="O16" s="46">
        <v>-271</v>
      </c>
      <c r="P16" s="46">
        <v>-95</v>
      </c>
      <c r="Q16" s="46">
        <v>0</v>
      </c>
      <c r="R16" s="46">
        <v>0</v>
      </c>
      <c r="S16" s="74">
        <v>0</v>
      </c>
      <c r="U16" s="73">
        <v>-388</v>
      </c>
      <c r="V16" s="74">
        <v>0</v>
      </c>
      <c r="W16">
        <v>-22</v>
      </c>
      <c r="X16">
        <v>-271</v>
      </c>
      <c r="Y16">
        <v>0</v>
      </c>
      <c r="Z16">
        <v>-95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-17</v>
      </c>
      <c r="O17" s="46">
        <v>-266</v>
      </c>
      <c r="P17" s="46">
        <v>-95</v>
      </c>
      <c r="Q17" s="46">
        <v>0</v>
      </c>
      <c r="R17" s="46">
        <v>0</v>
      </c>
      <c r="S17" s="74">
        <v>0</v>
      </c>
      <c r="U17" s="73">
        <v>-378</v>
      </c>
      <c r="V17" s="74">
        <v>0</v>
      </c>
      <c r="W17">
        <v>-17</v>
      </c>
      <c r="X17">
        <v>-266</v>
      </c>
      <c r="Y17">
        <v>0</v>
      </c>
      <c r="Z17">
        <v>-95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-13</v>
      </c>
      <c r="O18" s="46">
        <v>-266</v>
      </c>
      <c r="P18" s="46">
        <v>-98</v>
      </c>
      <c r="Q18" s="46">
        <v>0</v>
      </c>
      <c r="R18" s="46">
        <v>0</v>
      </c>
      <c r="S18" s="74">
        <v>0</v>
      </c>
      <c r="U18" s="73">
        <v>-377</v>
      </c>
      <c r="V18" s="74">
        <v>0</v>
      </c>
      <c r="W18">
        <v>-13</v>
      </c>
      <c r="X18">
        <v>-266</v>
      </c>
      <c r="Y18">
        <v>0</v>
      </c>
      <c r="Z18">
        <v>-98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-259</v>
      </c>
      <c r="P19" s="46">
        <v>-92</v>
      </c>
      <c r="Q19" s="46">
        <v>0</v>
      </c>
      <c r="R19" s="46">
        <v>0</v>
      </c>
      <c r="S19" s="74">
        <v>0</v>
      </c>
      <c r="U19" s="73">
        <v>-351</v>
      </c>
      <c r="V19" s="74">
        <v>0</v>
      </c>
      <c r="W19">
        <v>0</v>
      </c>
      <c r="X19">
        <v>-259</v>
      </c>
      <c r="Y19">
        <v>0</v>
      </c>
      <c r="Z19">
        <v>-92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1.54</v>
      </c>
      <c r="N20" s="73">
        <v>0</v>
      </c>
      <c r="O20" s="46">
        <v>-261</v>
      </c>
      <c r="P20" s="46">
        <v>-83</v>
      </c>
      <c r="Q20" s="46">
        <v>0</v>
      </c>
      <c r="R20" s="46">
        <v>0</v>
      </c>
      <c r="S20" s="74">
        <v>0</v>
      </c>
      <c r="U20" s="73">
        <v>-344</v>
      </c>
      <c r="V20" s="74">
        <v>1.54</v>
      </c>
      <c r="W20">
        <v>0</v>
      </c>
      <c r="X20">
        <v>-261</v>
      </c>
      <c r="Y20">
        <v>1.54</v>
      </c>
      <c r="Z20">
        <v>-83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4.04</v>
      </c>
      <c r="N21" s="73">
        <v>0</v>
      </c>
      <c r="O21" s="46">
        <v>-261</v>
      </c>
      <c r="P21" s="46">
        <v>-83</v>
      </c>
      <c r="Q21" s="46">
        <v>0</v>
      </c>
      <c r="R21" s="46">
        <v>0</v>
      </c>
      <c r="S21" s="74">
        <v>0</v>
      </c>
      <c r="U21" s="73">
        <v>-344</v>
      </c>
      <c r="V21" s="74">
        <v>4.04</v>
      </c>
      <c r="W21">
        <v>0</v>
      </c>
      <c r="X21">
        <v>-261</v>
      </c>
      <c r="Y21">
        <v>4.04</v>
      </c>
      <c r="Z21">
        <v>-83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4.72</v>
      </c>
      <c r="N22" s="73">
        <v>0</v>
      </c>
      <c r="O22" s="46">
        <v>-251</v>
      </c>
      <c r="P22" s="46">
        <v>-77</v>
      </c>
      <c r="Q22" s="46">
        <v>0</v>
      </c>
      <c r="R22" s="46">
        <v>0</v>
      </c>
      <c r="S22" s="74">
        <v>0</v>
      </c>
      <c r="U22" s="73">
        <v>-328</v>
      </c>
      <c r="V22" s="74">
        <v>4.72</v>
      </c>
      <c r="W22">
        <v>0</v>
      </c>
      <c r="X22">
        <v>-251</v>
      </c>
      <c r="Y22">
        <v>4.72</v>
      </c>
      <c r="Z22">
        <v>-77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6.16</v>
      </c>
      <c r="N23" s="73">
        <v>0</v>
      </c>
      <c r="O23" s="46">
        <v>-267</v>
      </c>
      <c r="P23" s="46">
        <v>-308</v>
      </c>
      <c r="Q23" s="46">
        <v>0</v>
      </c>
      <c r="R23" s="46">
        <v>0</v>
      </c>
      <c r="S23" s="74">
        <v>0</v>
      </c>
      <c r="U23" s="73">
        <v>-575</v>
      </c>
      <c r="V23" s="74">
        <v>6.16</v>
      </c>
      <c r="W23">
        <v>0</v>
      </c>
      <c r="X23">
        <v>-267</v>
      </c>
      <c r="Y23">
        <v>6.16</v>
      </c>
      <c r="Z23">
        <v>-308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8.76</v>
      </c>
      <c r="N24" s="73">
        <v>0</v>
      </c>
      <c r="O24" s="46">
        <v>-237</v>
      </c>
      <c r="P24" s="46">
        <v>-277</v>
      </c>
      <c r="Q24" s="46">
        <v>0</v>
      </c>
      <c r="R24" s="46">
        <v>0</v>
      </c>
      <c r="S24" s="74">
        <v>0</v>
      </c>
      <c r="U24" s="73">
        <v>-514</v>
      </c>
      <c r="V24" s="74">
        <v>8.76</v>
      </c>
      <c r="W24">
        <v>0</v>
      </c>
      <c r="X24">
        <v>-237</v>
      </c>
      <c r="Y24">
        <v>8.76</v>
      </c>
      <c r="Z24">
        <v>-277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5.97</v>
      </c>
      <c r="N25" s="73">
        <v>0</v>
      </c>
      <c r="O25" s="46">
        <v>-202</v>
      </c>
      <c r="P25" s="46">
        <v>-241</v>
      </c>
      <c r="Q25" s="46">
        <v>0</v>
      </c>
      <c r="R25" s="46">
        <v>0</v>
      </c>
      <c r="S25" s="74">
        <v>0</v>
      </c>
      <c r="U25" s="73">
        <v>-443</v>
      </c>
      <c r="V25" s="74">
        <v>5.97</v>
      </c>
      <c r="W25">
        <v>0</v>
      </c>
      <c r="X25">
        <v>-202</v>
      </c>
      <c r="Y25">
        <v>5.97</v>
      </c>
      <c r="Z25">
        <v>-241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4.33</v>
      </c>
      <c r="N26" s="73">
        <v>0</v>
      </c>
      <c r="O26" s="46">
        <v>-172</v>
      </c>
      <c r="P26" s="46">
        <v>-203</v>
      </c>
      <c r="Q26" s="46">
        <v>0</v>
      </c>
      <c r="R26" s="46">
        <v>0</v>
      </c>
      <c r="S26" s="74">
        <v>0</v>
      </c>
      <c r="U26" s="73">
        <v>-375</v>
      </c>
      <c r="V26" s="74">
        <v>4.33</v>
      </c>
      <c r="W26">
        <v>0</v>
      </c>
      <c r="X26">
        <v>-172</v>
      </c>
      <c r="Y26">
        <v>4.33</v>
      </c>
      <c r="Z26">
        <v>-203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3.47</v>
      </c>
      <c r="N27" s="73">
        <v>0</v>
      </c>
      <c r="O27" s="46">
        <v>-112</v>
      </c>
      <c r="P27" s="46">
        <v>-81</v>
      </c>
      <c r="Q27" s="46">
        <v>0</v>
      </c>
      <c r="R27" s="46">
        <v>0</v>
      </c>
      <c r="S27" s="74">
        <v>0</v>
      </c>
      <c r="U27" s="73">
        <v>-193</v>
      </c>
      <c r="V27" s="74">
        <v>3.47</v>
      </c>
      <c r="W27">
        <v>0</v>
      </c>
      <c r="X27">
        <v>-112</v>
      </c>
      <c r="Y27">
        <v>3.47</v>
      </c>
      <c r="Z27">
        <v>-81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7.89</v>
      </c>
      <c r="N28" s="73">
        <v>0</v>
      </c>
      <c r="O28" s="46">
        <v>-77</v>
      </c>
      <c r="P28" s="46">
        <v>-37</v>
      </c>
      <c r="Q28" s="46">
        <v>0</v>
      </c>
      <c r="R28" s="46">
        <v>0</v>
      </c>
      <c r="S28" s="74">
        <v>0</v>
      </c>
      <c r="U28" s="73">
        <v>-114</v>
      </c>
      <c r="V28" s="74">
        <v>7.89</v>
      </c>
      <c r="W28">
        <v>0</v>
      </c>
      <c r="X28">
        <v>-77</v>
      </c>
      <c r="Y28">
        <v>7.89</v>
      </c>
      <c r="Z28">
        <v>-37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7.7</v>
      </c>
      <c r="N29" s="73">
        <v>0</v>
      </c>
      <c r="O29" s="46">
        <v>-57</v>
      </c>
      <c r="P29" s="46">
        <v>-18</v>
      </c>
      <c r="Q29" s="46">
        <v>0</v>
      </c>
      <c r="R29" s="46">
        <v>0</v>
      </c>
      <c r="S29" s="74">
        <v>0</v>
      </c>
      <c r="U29" s="73">
        <v>-75</v>
      </c>
      <c r="V29" s="74">
        <v>7.7</v>
      </c>
      <c r="W29">
        <v>0</v>
      </c>
      <c r="X29">
        <v>-57</v>
      </c>
      <c r="Y29">
        <v>7.7</v>
      </c>
      <c r="Z29">
        <v>-18</v>
      </c>
    </row>
    <row r="30" spans="7:26">
      <c r="G30" t="s">
        <v>72</v>
      </c>
      <c r="H30" s="73">
        <v>78.94</v>
      </c>
      <c r="I30" s="46">
        <v>0</v>
      </c>
      <c r="J30" s="46">
        <v>0</v>
      </c>
      <c r="K30" s="46">
        <v>0</v>
      </c>
      <c r="L30" s="46">
        <v>0</v>
      </c>
      <c r="M30" s="74">
        <v>3.85</v>
      </c>
      <c r="N30" s="73">
        <v>0</v>
      </c>
      <c r="O30" s="46">
        <v>-1</v>
      </c>
      <c r="P30" s="46">
        <v>0</v>
      </c>
      <c r="Q30" s="46">
        <v>0</v>
      </c>
      <c r="R30" s="46">
        <v>0</v>
      </c>
      <c r="S30" s="74">
        <v>0</v>
      </c>
      <c r="U30" s="73">
        <v>-1</v>
      </c>
      <c r="V30" s="74">
        <v>82.79</v>
      </c>
      <c r="W30">
        <v>78.94</v>
      </c>
      <c r="X30">
        <v>-1</v>
      </c>
      <c r="Y30">
        <v>3.85</v>
      </c>
      <c r="Z30">
        <v>0</v>
      </c>
    </row>
    <row r="31" spans="7:26">
      <c r="G31" t="s">
        <v>73</v>
      </c>
      <c r="H31" s="73">
        <v>43.32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-140.5</v>
      </c>
      <c r="Q31" s="46">
        <v>0</v>
      </c>
      <c r="R31" s="46">
        <v>0</v>
      </c>
      <c r="S31" s="74">
        <v>0</v>
      </c>
      <c r="U31" s="73">
        <v>-140.5</v>
      </c>
      <c r="V31" s="74">
        <v>43.32</v>
      </c>
      <c r="W31">
        <v>43.32</v>
      </c>
      <c r="X31">
        <v>0</v>
      </c>
      <c r="Y31">
        <v>0</v>
      </c>
      <c r="Z31">
        <v>-140.5</v>
      </c>
    </row>
    <row r="32" spans="7:26">
      <c r="G32" t="s">
        <v>74</v>
      </c>
      <c r="H32" s="73">
        <v>77.02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-35</v>
      </c>
      <c r="P32" s="46">
        <v>-195</v>
      </c>
      <c r="Q32" s="46">
        <v>0</v>
      </c>
      <c r="R32" s="46">
        <v>0</v>
      </c>
      <c r="S32" s="74">
        <v>0</v>
      </c>
      <c r="U32" s="73">
        <v>-230</v>
      </c>
      <c r="V32" s="74">
        <v>77.02</v>
      </c>
      <c r="W32">
        <v>77.02</v>
      </c>
      <c r="X32">
        <v>-35</v>
      </c>
      <c r="Y32">
        <v>0</v>
      </c>
      <c r="Z32">
        <v>-195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-40</v>
      </c>
      <c r="P33" s="46">
        <v>-135</v>
      </c>
      <c r="Q33" s="46">
        <v>0</v>
      </c>
      <c r="R33" s="46">
        <v>0</v>
      </c>
      <c r="S33" s="74">
        <v>0</v>
      </c>
      <c r="U33" s="73">
        <v>-175</v>
      </c>
      <c r="V33" s="74">
        <v>0</v>
      </c>
      <c r="W33">
        <v>0</v>
      </c>
      <c r="X33">
        <v>-40</v>
      </c>
      <c r="Y33">
        <v>0</v>
      </c>
      <c r="Z33">
        <v>-135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-30</v>
      </c>
      <c r="P34" s="46">
        <v>-68</v>
      </c>
      <c r="Q34" s="46">
        <v>0</v>
      </c>
      <c r="R34" s="46">
        <v>0</v>
      </c>
      <c r="S34" s="74">
        <v>0</v>
      </c>
      <c r="U34" s="73">
        <v>-98</v>
      </c>
      <c r="V34" s="74">
        <v>0</v>
      </c>
      <c r="W34">
        <v>0</v>
      </c>
      <c r="X34">
        <v>-30</v>
      </c>
      <c r="Y34">
        <v>0</v>
      </c>
      <c r="Z34">
        <v>-68</v>
      </c>
    </row>
    <row r="35" spans="7:26">
      <c r="G35" t="s">
        <v>77</v>
      </c>
      <c r="H35" s="73">
        <v>102.05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-138</v>
      </c>
      <c r="Q35" s="46">
        <v>0</v>
      </c>
      <c r="R35" s="46">
        <v>0</v>
      </c>
      <c r="S35" s="74">
        <v>0</v>
      </c>
      <c r="U35" s="73">
        <v>-138</v>
      </c>
      <c r="V35" s="74">
        <v>102.05</v>
      </c>
      <c r="W35">
        <v>102.05</v>
      </c>
      <c r="X35">
        <v>0</v>
      </c>
      <c r="Y35">
        <v>0</v>
      </c>
      <c r="Z35">
        <v>-138</v>
      </c>
    </row>
    <row r="36" spans="7:26">
      <c r="G36" t="s">
        <v>78</v>
      </c>
      <c r="H36" s="73">
        <v>88.57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88.57</v>
      </c>
      <c r="W36">
        <v>88.57</v>
      </c>
      <c r="X36">
        <v>0</v>
      </c>
      <c r="Y36">
        <v>0</v>
      </c>
      <c r="Z36">
        <v>0</v>
      </c>
    </row>
    <row r="37" spans="7:26">
      <c r="G37" t="s">
        <v>79</v>
      </c>
      <c r="H37" s="73">
        <v>52.95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52.95</v>
      </c>
      <c r="W37">
        <v>52.95</v>
      </c>
      <c r="X37">
        <v>0</v>
      </c>
      <c r="Y37">
        <v>0</v>
      </c>
      <c r="Z37">
        <v>0</v>
      </c>
    </row>
    <row r="38" spans="7:26">
      <c r="G38" t="s">
        <v>80</v>
      </c>
      <c r="H38" s="73">
        <v>8.66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8.66</v>
      </c>
      <c r="W38">
        <v>8.66</v>
      </c>
      <c r="X38">
        <v>0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0</v>
      </c>
      <c r="W40">
        <v>0</v>
      </c>
      <c r="X40">
        <v>0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-33</v>
      </c>
      <c r="P55" s="46">
        <v>0</v>
      </c>
      <c r="Q55" s="46">
        <v>0</v>
      </c>
      <c r="R55" s="46">
        <v>0</v>
      </c>
      <c r="S55" s="74">
        <v>0</v>
      </c>
      <c r="U55" s="73">
        <v>-33</v>
      </c>
      <c r="V55" s="74">
        <v>0</v>
      </c>
      <c r="W55">
        <v>0</v>
      </c>
      <c r="X55">
        <v>-33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-48</v>
      </c>
      <c r="P56" s="46">
        <v>0</v>
      </c>
      <c r="Q56" s="46">
        <v>0</v>
      </c>
      <c r="R56" s="46">
        <v>0</v>
      </c>
      <c r="S56" s="74">
        <v>0</v>
      </c>
      <c r="U56" s="73">
        <v>-48</v>
      </c>
      <c r="V56" s="74">
        <v>0</v>
      </c>
      <c r="W56">
        <v>0</v>
      </c>
      <c r="X56">
        <v>-48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-53</v>
      </c>
      <c r="P57" s="46">
        <v>0</v>
      </c>
      <c r="Q57" s="46">
        <v>0</v>
      </c>
      <c r="R57" s="46">
        <v>0</v>
      </c>
      <c r="S57" s="74">
        <v>0</v>
      </c>
      <c r="U57" s="73">
        <v>-53</v>
      </c>
      <c r="V57" s="74">
        <v>0</v>
      </c>
      <c r="W57">
        <v>0</v>
      </c>
      <c r="X57">
        <v>-53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-63</v>
      </c>
      <c r="P58" s="46">
        <v>0</v>
      </c>
      <c r="Q58" s="46">
        <v>0</v>
      </c>
      <c r="R58" s="46">
        <v>0</v>
      </c>
      <c r="S58" s="74">
        <v>0</v>
      </c>
      <c r="U58" s="73">
        <v>-63</v>
      </c>
      <c r="V58" s="74">
        <v>0</v>
      </c>
      <c r="W58">
        <v>0</v>
      </c>
      <c r="X58">
        <v>-63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-68</v>
      </c>
      <c r="P59" s="46">
        <v>0</v>
      </c>
      <c r="Q59" s="46">
        <v>0</v>
      </c>
      <c r="R59" s="46">
        <v>0</v>
      </c>
      <c r="S59" s="74">
        <v>0</v>
      </c>
      <c r="U59" s="73">
        <v>-68</v>
      </c>
      <c r="V59" s="74">
        <v>0</v>
      </c>
      <c r="W59">
        <v>0</v>
      </c>
      <c r="X59">
        <v>-68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-68</v>
      </c>
      <c r="P60" s="46">
        <v>0</v>
      </c>
      <c r="Q60" s="46">
        <v>0</v>
      </c>
      <c r="R60" s="46">
        <v>0</v>
      </c>
      <c r="S60" s="74">
        <v>0</v>
      </c>
      <c r="U60" s="73">
        <v>-68</v>
      </c>
      <c r="V60" s="74">
        <v>0</v>
      </c>
      <c r="W60">
        <v>0</v>
      </c>
      <c r="X60">
        <v>-68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-63</v>
      </c>
      <c r="P61" s="46">
        <v>0</v>
      </c>
      <c r="Q61" s="46">
        <v>0</v>
      </c>
      <c r="R61" s="46">
        <v>0</v>
      </c>
      <c r="S61" s="74">
        <v>0</v>
      </c>
      <c r="U61" s="73">
        <v>-63</v>
      </c>
      <c r="V61" s="74">
        <v>0</v>
      </c>
      <c r="W61">
        <v>0</v>
      </c>
      <c r="X61">
        <v>-63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-73</v>
      </c>
      <c r="P62" s="46">
        <v>0</v>
      </c>
      <c r="Q62" s="46">
        <v>0</v>
      </c>
      <c r="R62" s="46">
        <v>0</v>
      </c>
      <c r="S62" s="74">
        <v>0</v>
      </c>
      <c r="U62" s="73">
        <v>-73</v>
      </c>
      <c r="V62" s="74">
        <v>0</v>
      </c>
      <c r="W62">
        <v>0</v>
      </c>
      <c r="X62">
        <v>-73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-84</v>
      </c>
      <c r="P63" s="46">
        <v>0</v>
      </c>
      <c r="Q63" s="46">
        <v>0</v>
      </c>
      <c r="R63" s="46">
        <v>0</v>
      </c>
      <c r="S63" s="74">
        <v>0</v>
      </c>
      <c r="U63" s="73">
        <v>-84</v>
      </c>
      <c r="V63" s="74">
        <v>0</v>
      </c>
      <c r="W63">
        <v>0</v>
      </c>
      <c r="X63">
        <v>-84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-91</v>
      </c>
      <c r="P64" s="46">
        <v>0</v>
      </c>
      <c r="Q64" s="46">
        <v>0</v>
      </c>
      <c r="R64" s="46">
        <v>0</v>
      </c>
      <c r="S64" s="74">
        <v>0</v>
      </c>
      <c r="U64" s="73">
        <v>-91</v>
      </c>
      <c r="V64" s="74">
        <v>0</v>
      </c>
      <c r="W64">
        <v>0</v>
      </c>
      <c r="X64">
        <v>-91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-86</v>
      </c>
      <c r="P65" s="46">
        <v>0</v>
      </c>
      <c r="Q65" s="46">
        <v>0</v>
      </c>
      <c r="R65" s="46">
        <v>0</v>
      </c>
      <c r="S65" s="74">
        <v>0</v>
      </c>
      <c r="U65" s="73">
        <v>-86</v>
      </c>
      <c r="V65" s="74">
        <v>0</v>
      </c>
      <c r="W65">
        <v>0</v>
      </c>
      <c r="X65">
        <v>-86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-71</v>
      </c>
      <c r="P66" s="46">
        <v>0</v>
      </c>
      <c r="Q66" s="46">
        <v>0</v>
      </c>
      <c r="R66" s="46">
        <v>0</v>
      </c>
      <c r="S66" s="74">
        <v>0</v>
      </c>
      <c r="U66" s="73">
        <v>-71</v>
      </c>
      <c r="V66" s="74">
        <v>0</v>
      </c>
      <c r="W66">
        <v>0</v>
      </c>
      <c r="X66">
        <v>-71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-77</v>
      </c>
      <c r="P67" s="46">
        <v>0</v>
      </c>
      <c r="Q67" s="46">
        <v>0</v>
      </c>
      <c r="R67" s="46">
        <v>0</v>
      </c>
      <c r="S67" s="74">
        <v>0</v>
      </c>
      <c r="U67" s="73">
        <v>-77</v>
      </c>
      <c r="V67" s="74">
        <v>0</v>
      </c>
      <c r="W67">
        <v>0</v>
      </c>
      <c r="X67">
        <v>-77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-62</v>
      </c>
      <c r="P68" s="46">
        <v>0</v>
      </c>
      <c r="Q68" s="46">
        <v>0</v>
      </c>
      <c r="R68" s="46">
        <v>0</v>
      </c>
      <c r="S68" s="74">
        <v>0</v>
      </c>
      <c r="U68" s="73">
        <v>-62</v>
      </c>
      <c r="V68" s="74">
        <v>0</v>
      </c>
      <c r="W68">
        <v>0</v>
      </c>
      <c r="X68">
        <v>-62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-92</v>
      </c>
      <c r="P69" s="46">
        <v>0</v>
      </c>
      <c r="Q69" s="46">
        <v>0</v>
      </c>
      <c r="R69" s="46">
        <v>0</v>
      </c>
      <c r="S69" s="74">
        <v>0</v>
      </c>
      <c r="U69" s="73">
        <v>-92</v>
      </c>
      <c r="V69" s="74">
        <v>0</v>
      </c>
      <c r="W69">
        <v>0</v>
      </c>
      <c r="X69">
        <v>-92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-77</v>
      </c>
      <c r="P70" s="46">
        <v>0</v>
      </c>
      <c r="Q70" s="46">
        <v>0</v>
      </c>
      <c r="R70" s="46">
        <v>0</v>
      </c>
      <c r="S70" s="74">
        <v>0</v>
      </c>
      <c r="U70" s="73">
        <v>-77</v>
      </c>
      <c r="V70" s="74">
        <v>0</v>
      </c>
      <c r="W70">
        <v>0</v>
      </c>
      <c r="X70">
        <v>-77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-42</v>
      </c>
      <c r="P71" s="46">
        <v>0</v>
      </c>
      <c r="Q71" s="46">
        <v>0</v>
      </c>
      <c r="R71" s="46">
        <v>0</v>
      </c>
      <c r="S71" s="74">
        <v>0</v>
      </c>
      <c r="U71" s="73">
        <v>-42</v>
      </c>
      <c r="V71" s="74">
        <v>0</v>
      </c>
      <c r="W71">
        <v>0</v>
      </c>
      <c r="X71">
        <v>-42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1.73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1.73</v>
      </c>
      <c r="W73">
        <v>0</v>
      </c>
      <c r="X73">
        <v>0</v>
      </c>
      <c r="Y73">
        <v>1.73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4.33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4.33</v>
      </c>
      <c r="W74">
        <v>0</v>
      </c>
      <c r="X74">
        <v>0</v>
      </c>
      <c r="Y74">
        <v>4.33</v>
      </c>
      <c r="Z74">
        <v>0</v>
      </c>
    </row>
    <row r="75" spans="7:26">
      <c r="G75" t="s">
        <v>117</v>
      </c>
      <c r="H75" s="73">
        <v>29.84</v>
      </c>
      <c r="I75" s="46">
        <v>0</v>
      </c>
      <c r="J75" s="46">
        <v>0</v>
      </c>
      <c r="K75" s="46">
        <v>0</v>
      </c>
      <c r="L75" s="46">
        <v>0</v>
      </c>
      <c r="M75" s="74">
        <v>4.24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34.08</v>
      </c>
      <c r="W75">
        <v>29.84</v>
      </c>
      <c r="X75">
        <v>0</v>
      </c>
      <c r="Y75">
        <v>4.24</v>
      </c>
      <c r="Z75">
        <v>0</v>
      </c>
    </row>
    <row r="76" spans="7:26">
      <c r="G76" t="s">
        <v>118</v>
      </c>
      <c r="H76" s="73">
        <v>87.6</v>
      </c>
      <c r="I76" s="46">
        <v>0</v>
      </c>
      <c r="J76" s="46">
        <v>0</v>
      </c>
      <c r="K76" s="46">
        <v>0</v>
      </c>
      <c r="L76" s="46">
        <v>0</v>
      </c>
      <c r="M76" s="74">
        <v>5.78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93.38</v>
      </c>
      <c r="W76">
        <v>87.6</v>
      </c>
      <c r="X76">
        <v>0</v>
      </c>
      <c r="Y76">
        <v>5.78</v>
      </c>
      <c r="Z76">
        <v>0</v>
      </c>
    </row>
    <row r="77" spans="7:26">
      <c r="G77" t="s">
        <v>119</v>
      </c>
      <c r="H77" s="73">
        <v>6.74</v>
      </c>
      <c r="I77" s="46">
        <v>0</v>
      </c>
      <c r="J77" s="46">
        <v>0</v>
      </c>
      <c r="K77" s="46">
        <v>0</v>
      </c>
      <c r="L77" s="46">
        <v>0</v>
      </c>
      <c r="M77" s="74">
        <v>5.39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12.13</v>
      </c>
      <c r="W77">
        <v>6.74</v>
      </c>
      <c r="X77">
        <v>0</v>
      </c>
      <c r="Y77">
        <v>5.39</v>
      </c>
      <c r="Z77">
        <v>0</v>
      </c>
    </row>
    <row r="78" spans="7:26">
      <c r="G78" t="s">
        <v>120</v>
      </c>
      <c r="H78" s="73">
        <v>30.81</v>
      </c>
      <c r="I78" s="46">
        <v>0</v>
      </c>
      <c r="J78" s="46">
        <v>0</v>
      </c>
      <c r="K78" s="46">
        <v>0</v>
      </c>
      <c r="L78" s="46">
        <v>0</v>
      </c>
      <c r="M78" s="74">
        <v>3.85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34.659999999999997</v>
      </c>
      <c r="W78">
        <v>30.81</v>
      </c>
      <c r="X78">
        <v>0</v>
      </c>
      <c r="Y78">
        <v>3.85</v>
      </c>
      <c r="Z78">
        <v>0</v>
      </c>
    </row>
    <row r="79" spans="7:26">
      <c r="G79" t="s">
        <v>121</v>
      </c>
      <c r="H79" s="73">
        <v>41.4</v>
      </c>
      <c r="I79" s="46">
        <v>0</v>
      </c>
      <c r="J79" s="46">
        <v>0</v>
      </c>
      <c r="K79" s="46">
        <v>0</v>
      </c>
      <c r="L79" s="46">
        <v>0</v>
      </c>
      <c r="M79" s="74">
        <v>5.29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46.69</v>
      </c>
      <c r="W79">
        <v>41.4</v>
      </c>
      <c r="X79">
        <v>0</v>
      </c>
      <c r="Y79">
        <v>5.29</v>
      </c>
      <c r="Z79">
        <v>0</v>
      </c>
    </row>
    <row r="80" spans="7:26">
      <c r="G80" t="s">
        <v>122</v>
      </c>
      <c r="H80" s="73">
        <v>89.53</v>
      </c>
      <c r="I80" s="46">
        <v>0</v>
      </c>
      <c r="J80" s="46">
        <v>0</v>
      </c>
      <c r="K80" s="46">
        <v>0</v>
      </c>
      <c r="L80" s="46">
        <v>0</v>
      </c>
      <c r="M80" s="74">
        <v>4.33</v>
      </c>
      <c r="N80" s="73">
        <v>0</v>
      </c>
      <c r="O80" s="46">
        <v>0</v>
      </c>
      <c r="P80" s="46">
        <v>-83</v>
      </c>
      <c r="Q80" s="46">
        <v>0</v>
      </c>
      <c r="R80" s="46">
        <v>0</v>
      </c>
      <c r="S80" s="74">
        <v>0</v>
      </c>
      <c r="U80" s="73">
        <v>-83</v>
      </c>
      <c r="V80" s="74">
        <v>93.86</v>
      </c>
      <c r="W80">
        <v>89.53</v>
      </c>
      <c r="X80">
        <v>0</v>
      </c>
      <c r="Y80">
        <v>4.33</v>
      </c>
      <c r="Z80">
        <v>-83</v>
      </c>
    </row>
    <row r="81" spans="7:26">
      <c r="G81" t="s">
        <v>123</v>
      </c>
      <c r="H81" s="73">
        <v>102.04</v>
      </c>
      <c r="I81" s="46">
        <v>0</v>
      </c>
      <c r="J81" s="46">
        <v>0</v>
      </c>
      <c r="K81" s="46">
        <v>0</v>
      </c>
      <c r="L81" s="46">
        <v>0</v>
      </c>
      <c r="M81" s="74">
        <v>5.78</v>
      </c>
      <c r="N81" s="73">
        <v>0</v>
      </c>
      <c r="O81" s="46">
        <v>0</v>
      </c>
      <c r="P81" s="46">
        <v>-97</v>
      </c>
      <c r="Q81" s="46">
        <v>0</v>
      </c>
      <c r="R81" s="46">
        <v>0</v>
      </c>
      <c r="S81" s="74">
        <v>0</v>
      </c>
      <c r="U81" s="73">
        <v>-97</v>
      </c>
      <c r="V81" s="74">
        <v>107.82</v>
      </c>
      <c r="W81">
        <v>102.04</v>
      </c>
      <c r="X81">
        <v>0</v>
      </c>
      <c r="Y81">
        <v>5.78</v>
      </c>
      <c r="Z81">
        <v>-97</v>
      </c>
    </row>
    <row r="82" spans="7:26">
      <c r="G82" t="s">
        <v>124</v>
      </c>
      <c r="H82" s="73">
        <v>114.56</v>
      </c>
      <c r="I82" s="46">
        <v>0</v>
      </c>
      <c r="J82" s="46">
        <v>0</v>
      </c>
      <c r="K82" s="46">
        <v>0</v>
      </c>
      <c r="L82" s="46">
        <v>0</v>
      </c>
      <c r="M82" s="74">
        <v>7.03</v>
      </c>
      <c r="N82" s="73">
        <v>0</v>
      </c>
      <c r="O82" s="46">
        <v>0</v>
      </c>
      <c r="P82" s="46">
        <v>-112</v>
      </c>
      <c r="Q82" s="46">
        <v>0</v>
      </c>
      <c r="R82" s="46">
        <v>0</v>
      </c>
      <c r="S82" s="74">
        <v>0</v>
      </c>
      <c r="U82" s="73">
        <v>-112</v>
      </c>
      <c r="V82" s="74">
        <v>121.59</v>
      </c>
      <c r="W82">
        <v>114.56</v>
      </c>
      <c r="X82">
        <v>0</v>
      </c>
      <c r="Y82">
        <v>7.03</v>
      </c>
      <c r="Z82">
        <v>-112</v>
      </c>
    </row>
    <row r="83" spans="7:26">
      <c r="G83" t="s">
        <v>125</v>
      </c>
      <c r="H83" s="73">
        <v>67.39</v>
      </c>
      <c r="I83" s="46">
        <v>0</v>
      </c>
      <c r="J83" s="46">
        <v>0</v>
      </c>
      <c r="K83" s="46">
        <v>0</v>
      </c>
      <c r="L83" s="46">
        <v>0</v>
      </c>
      <c r="M83" s="74">
        <v>7.89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75.28</v>
      </c>
      <c r="W83">
        <v>67.39</v>
      </c>
      <c r="X83">
        <v>0</v>
      </c>
      <c r="Y83">
        <v>7.89</v>
      </c>
      <c r="Z83">
        <v>0</v>
      </c>
    </row>
    <row r="84" spans="7:26">
      <c r="G84" t="s">
        <v>126</v>
      </c>
      <c r="H84" s="73">
        <v>62.58</v>
      </c>
      <c r="I84" s="46">
        <v>0</v>
      </c>
      <c r="J84" s="46">
        <v>0</v>
      </c>
      <c r="K84" s="46">
        <v>0</v>
      </c>
      <c r="L84" s="46">
        <v>0</v>
      </c>
      <c r="M84" s="74">
        <v>10.78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73.36</v>
      </c>
      <c r="W84">
        <v>62.58</v>
      </c>
      <c r="X84">
        <v>0</v>
      </c>
      <c r="Y84">
        <v>10.78</v>
      </c>
      <c r="Z84">
        <v>0</v>
      </c>
    </row>
    <row r="85" spans="7:26">
      <c r="G85" t="s">
        <v>127</v>
      </c>
      <c r="H85" s="73">
        <v>38.51</v>
      </c>
      <c r="I85" s="46">
        <v>0</v>
      </c>
      <c r="J85" s="46">
        <v>0</v>
      </c>
      <c r="K85" s="46">
        <v>0</v>
      </c>
      <c r="L85" s="46">
        <v>0</v>
      </c>
      <c r="M85" s="74">
        <v>9.0500000000000007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47.56</v>
      </c>
      <c r="W85">
        <v>38.51</v>
      </c>
      <c r="X85">
        <v>0</v>
      </c>
      <c r="Y85">
        <v>9.0500000000000007</v>
      </c>
      <c r="Z85">
        <v>0</v>
      </c>
    </row>
    <row r="86" spans="7:26">
      <c r="G86" t="s">
        <v>128</v>
      </c>
      <c r="H86" s="73">
        <v>24.07</v>
      </c>
      <c r="I86" s="46">
        <v>0</v>
      </c>
      <c r="J86" s="46">
        <v>0</v>
      </c>
      <c r="K86" s="46">
        <v>0</v>
      </c>
      <c r="L86" s="46">
        <v>0</v>
      </c>
      <c r="M86" s="74">
        <v>7.51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31.58</v>
      </c>
      <c r="W86">
        <v>24.07</v>
      </c>
      <c r="X86">
        <v>0</v>
      </c>
      <c r="Y86">
        <v>7.51</v>
      </c>
      <c r="Z86">
        <v>0</v>
      </c>
    </row>
    <row r="87" spans="7:26">
      <c r="G87" t="s">
        <v>129</v>
      </c>
      <c r="H87" s="73">
        <v>105.9</v>
      </c>
      <c r="I87" s="46">
        <v>0</v>
      </c>
      <c r="J87" s="46">
        <v>0</v>
      </c>
      <c r="K87" s="46">
        <v>0</v>
      </c>
      <c r="L87" s="46">
        <v>0</v>
      </c>
      <c r="M87" s="74">
        <v>7.41</v>
      </c>
      <c r="N87" s="73">
        <v>0</v>
      </c>
      <c r="O87" s="46">
        <v>-2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113.31</v>
      </c>
      <c r="W87">
        <v>105.9</v>
      </c>
      <c r="X87">
        <v>-2</v>
      </c>
      <c r="Y87">
        <v>7.41</v>
      </c>
      <c r="Z87">
        <v>0</v>
      </c>
    </row>
    <row r="88" spans="7:26">
      <c r="G88" t="s">
        <v>130</v>
      </c>
      <c r="H88" s="73">
        <v>74.13</v>
      </c>
      <c r="I88" s="46">
        <v>0</v>
      </c>
      <c r="J88" s="46">
        <v>0</v>
      </c>
      <c r="K88" s="46">
        <v>0</v>
      </c>
      <c r="L88" s="46">
        <v>0</v>
      </c>
      <c r="M88" s="74">
        <v>4.62</v>
      </c>
      <c r="N88" s="73">
        <v>0</v>
      </c>
      <c r="O88" s="46">
        <v>-2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78.75</v>
      </c>
      <c r="W88">
        <v>74.13</v>
      </c>
      <c r="X88">
        <v>-2</v>
      </c>
      <c r="Y88">
        <v>4.62</v>
      </c>
      <c r="Z88">
        <v>0</v>
      </c>
    </row>
    <row r="89" spans="7:26">
      <c r="G89" t="s">
        <v>131</v>
      </c>
      <c r="H89" s="73">
        <v>16.37</v>
      </c>
      <c r="I89" s="46">
        <v>0</v>
      </c>
      <c r="J89" s="46">
        <v>0</v>
      </c>
      <c r="K89" s="46">
        <v>0</v>
      </c>
      <c r="L89" s="46">
        <v>0</v>
      </c>
      <c r="M89" s="74">
        <v>5.68</v>
      </c>
      <c r="N89" s="73">
        <v>0</v>
      </c>
      <c r="O89" s="46">
        <v>-2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22.05</v>
      </c>
      <c r="W89">
        <v>16.37</v>
      </c>
      <c r="X89">
        <v>-2</v>
      </c>
      <c r="Y89">
        <v>5.68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4.72</v>
      </c>
      <c r="N90" s="73">
        <v>0</v>
      </c>
      <c r="O90" s="46">
        <v>-42</v>
      </c>
      <c r="P90" s="46">
        <v>0</v>
      </c>
      <c r="Q90" s="46">
        <v>0</v>
      </c>
      <c r="R90" s="46">
        <v>0</v>
      </c>
      <c r="S90" s="74">
        <v>0</v>
      </c>
      <c r="U90" s="73">
        <v>-42</v>
      </c>
      <c r="V90" s="74">
        <v>4.72</v>
      </c>
      <c r="W90">
        <v>0</v>
      </c>
      <c r="X90">
        <v>-42</v>
      </c>
      <c r="Y90">
        <v>4.72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3.18</v>
      </c>
      <c r="N91" s="73">
        <v>0</v>
      </c>
      <c r="O91" s="46">
        <v>-57</v>
      </c>
      <c r="P91" s="46">
        <v>0</v>
      </c>
      <c r="Q91" s="46">
        <v>0</v>
      </c>
      <c r="R91" s="46">
        <v>0</v>
      </c>
      <c r="S91" s="74">
        <v>0</v>
      </c>
      <c r="U91" s="73">
        <v>-57</v>
      </c>
      <c r="V91" s="74">
        <v>3.18</v>
      </c>
      <c r="W91">
        <v>0</v>
      </c>
      <c r="X91">
        <v>-57</v>
      </c>
      <c r="Y91">
        <v>3.18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5.2</v>
      </c>
      <c r="N92" s="73">
        <v>0</v>
      </c>
      <c r="O92" s="46">
        <v>-57</v>
      </c>
      <c r="P92" s="46">
        <v>-3</v>
      </c>
      <c r="Q92" s="46">
        <v>0</v>
      </c>
      <c r="R92" s="46">
        <v>0</v>
      </c>
      <c r="S92" s="74">
        <v>0</v>
      </c>
      <c r="U92" s="73">
        <v>-60</v>
      </c>
      <c r="V92" s="74">
        <v>5.2</v>
      </c>
      <c r="W92">
        <v>0</v>
      </c>
      <c r="X92">
        <v>-57</v>
      </c>
      <c r="Y92">
        <v>5.2</v>
      </c>
      <c r="Z92">
        <v>-3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2.98</v>
      </c>
      <c r="N93" s="73">
        <v>0</v>
      </c>
      <c r="O93" s="46">
        <v>-87</v>
      </c>
      <c r="P93" s="46">
        <v>-29</v>
      </c>
      <c r="Q93" s="46">
        <v>0</v>
      </c>
      <c r="R93" s="46">
        <v>0</v>
      </c>
      <c r="S93" s="74">
        <v>0</v>
      </c>
      <c r="U93" s="73">
        <v>-116</v>
      </c>
      <c r="V93" s="74">
        <v>2.98</v>
      </c>
      <c r="W93">
        <v>0</v>
      </c>
      <c r="X93">
        <v>-87</v>
      </c>
      <c r="Y93">
        <v>2.98</v>
      </c>
      <c r="Z93">
        <v>-29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3.95</v>
      </c>
      <c r="N94" s="73">
        <v>0</v>
      </c>
      <c r="O94" s="46">
        <v>-102</v>
      </c>
      <c r="P94" s="46">
        <v>-51</v>
      </c>
      <c r="Q94" s="46">
        <v>0</v>
      </c>
      <c r="R94" s="46">
        <v>0</v>
      </c>
      <c r="S94" s="74">
        <v>0</v>
      </c>
      <c r="U94" s="73">
        <v>-153</v>
      </c>
      <c r="V94" s="74">
        <v>3.95</v>
      </c>
      <c r="W94">
        <v>0</v>
      </c>
      <c r="X94">
        <v>-102</v>
      </c>
      <c r="Y94">
        <v>3.95</v>
      </c>
      <c r="Z94">
        <v>-51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6.07</v>
      </c>
      <c r="N95" s="73">
        <v>0</v>
      </c>
      <c r="O95" s="46">
        <v>-122</v>
      </c>
      <c r="P95" s="46">
        <v>-73</v>
      </c>
      <c r="Q95" s="46">
        <v>0</v>
      </c>
      <c r="R95" s="46">
        <v>0</v>
      </c>
      <c r="S95" s="74">
        <v>0</v>
      </c>
      <c r="U95" s="73">
        <v>-195</v>
      </c>
      <c r="V95" s="74">
        <v>6.07</v>
      </c>
      <c r="W95">
        <v>0</v>
      </c>
      <c r="X95">
        <v>-122</v>
      </c>
      <c r="Y95">
        <v>6.07</v>
      </c>
      <c r="Z95">
        <v>-73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3.27</v>
      </c>
      <c r="N96" s="73">
        <v>0</v>
      </c>
      <c r="O96" s="46">
        <v>-137</v>
      </c>
      <c r="P96" s="46">
        <v>-94</v>
      </c>
      <c r="Q96" s="46">
        <v>0</v>
      </c>
      <c r="R96" s="46">
        <v>0</v>
      </c>
      <c r="S96" s="74">
        <v>0</v>
      </c>
      <c r="U96" s="73">
        <v>-231</v>
      </c>
      <c r="V96" s="74">
        <v>3.27</v>
      </c>
      <c r="W96">
        <v>0</v>
      </c>
      <c r="X96">
        <v>-137</v>
      </c>
      <c r="Y96">
        <v>3.27</v>
      </c>
      <c r="Z96">
        <v>-94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5.2</v>
      </c>
      <c r="N97" s="73">
        <v>0</v>
      </c>
      <c r="O97" s="46">
        <v>-157</v>
      </c>
      <c r="P97" s="46">
        <v>-112</v>
      </c>
      <c r="Q97" s="46">
        <v>0</v>
      </c>
      <c r="R97" s="46">
        <v>0</v>
      </c>
      <c r="S97" s="74">
        <v>0</v>
      </c>
      <c r="U97" s="73">
        <v>-269</v>
      </c>
      <c r="V97" s="74">
        <v>5.2</v>
      </c>
      <c r="W97">
        <v>0</v>
      </c>
      <c r="X97">
        <v>-157</v>
      </c>
      <c r="Y97">
        <v>5.2</v>
      </c>
      <c r="Z97">
        <v>-112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1.25</v>
      </c>
      <c r="N98" s="73">
        <v>0</v>
      </c>
      <c r="O98" s="46">
        <v>-172</v>
      </c>
      <c r="P98" s="46">
        <v>-201</v>
      </c>
      <c r="Q98" s="46">
        <v>0</v>
      </c>
      <c r="R98" s="46">
        <v>0</v>
      </c>
      <c r="S98" s="74">
        <v>0</v>
      </c>
      <c r="U98" s="73">
        <v>-373</v>
      </c>
      <c r="V98" s="74">
        <v>1.25</v>
      </c>
      <c r="W98">
        <v>0</v>
      </c>
      <c r="X98">
        <v>-172</v>
      </c>
      <c r="Y98">
        <v>1.25</v>
      </c>
      <c r="Z98">
        <v>-201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0.3357449999999999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4.9964999999999989E-2</v>
      </c>
      <c r="N99" s="68">
        <f t="shared" si="1"/>
        <v>-5.2999999999999999E-2</v>
      </c>
      <c r="O99" s="69">
        <f t="shared" si="1"/>
        <v>-2.0390574999999997</v>
      </c>
      <c r="P99" s="69">
        <f t="shared" si="1"/>
        <v>-1.0121249999999999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-3.1041824999999998</v>
      </c>
      <c r="V99" s="70">
        <f t="shared" si="1"/>
        <v>0.38571</v>
      </c>
      <c r="W99">
        <f t="shared" si="1"/>
        <v>0.28274500000000002</v>
      </c>
      <c r="X99">
        <f t="shared" si="1"/>
        <v>-2.0390574999999997</v>
      </c>
      <c r="Y99">
        <f t="shared" si="1"/>
        <v>4.9964999999999989E-2</v>
      </c>
      <c r="Z99">
        <f t="shared" si="1"/>
        <v>-1.0121249999999999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536</v>
      </c>
      <c r="Y1" t="s">
        <v>538</v>
      </c>
      <c r="Z1" t="s">
        <v>145</v>
      </c>
      <c r="AA1" t="s">
        <v>145</v>
      </c>
      <c r="AB1" t="s">
        <v>146</v>
      </c>
      <c r="AC1" t="s">
        <v>145</v>
      </c>
      <c r="AD1" t="s">
        <v>145</v>
      </c>
      <c r="AE1" t="s">
        <v>548</v>
      </c>
      <c r="AF1" t="s">
        <v>145</v>
      </c>
      <c r="AG1" t="s">
        <v>552</v>
      </c>
      <c r="AH1" t="s">
        <v>146</v>
      </c>
      <c r="AI1" t="s">
        <v>552</v>
      </c>
      <c r="AJ1" t="s">
        <v>146</v>
      </c>
      <c r="AK1" t="s">
        <v>557</v>
      </c>
      <c r="AL1" t="s">
        <v>559</v>
      </c>
      <c r="AM1" t="s">
        <v>561</v>
      </c>
      <c r="AN1" t="s">
        <v>563</v>
      </c>
      <c r="AO1" t="s">
        <v>145</v>
      </c>
      <c r="AP1" t="s">
        <v>146</v>
      </c>
      <c r="AQ1" t="s">
        <v>149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45358</v>
      </c>
      <c r="W2" s="28" t="s">
        <v>534</v>
      </c>
      <c r="X2" t="s">
        <v>358</v>
      </c>
      <c r="Y2" t="s">
        <v>369</v>
      </c>
      <c r="Z2" t="s">
        <v>540</v>
      </c>
      <c r="AA2" t="s">
        <v>542</v>
      </c>
      <c r="AB2" t="s">
        <v>544</v>
      </c>
      <c r="AC2" t="s">
        <v>542</v>
      </c>
      <c r="AD2" t="s">
        <v>534</v>
      </c>
      <c r="AE2" t="s">
        <v>149</v>
      </c>
      <c r="AF2" t="s">
        <v>550</v>
      </c>
      <c r="AG2" t="s">
        <v>148</v>
      </c>
      <c r="AH2" t="s">
        <v>534</v>
      </c>
      <c r="AI2" t="s">
        <v>148</v>
      </c>
      <c r="AJ2" t="s">
        <v>550</v>
      </c>
      <c r="AK2" t="s">
        <v>148</v>
      </c>
      <c r="AL2" t="s">
        <v>146</v>
      </c>
      <c r="AM2" t="s">
        <v>145</v>
      </c>
      <c r="AN2" t="s">
        <v>148</v>
      </c>
      <c r="AO2" t="s">
        <v>534</v>
      </c>
      <c r="AP2" t="s">
        <v>566</v>
      </c>
      <c r="AQ2" t="s">
        <v>568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3.76</v>
      </c>
      <c r="K3" s="53">
        <v>48.14</v>
      </c>
      <c r="L3" s="53">
        <v>0</v>
      </c>
      <c r="M3" s="72">
        <v>0</v>
      </c>
      <c r="N3" s="71">
        <v>256.5</v>
      </c>
      <c r="O3" s="53">
        <v>334.03</v>
      </c>
      <c r="P3" s="53">
        <v>150</v>
      </c>
      <c r="Q3" s="53">
        <v>0</v>
      </c>
      <c r="R3" s="53">
        <v>0</v>
      </c>
      <c r="S3" s="72">
        <v>0</v>
      </c>
      <c r="W3">
        <v>0</v>
      </c>
      <c r="X3">
        <v>0.39</v>
      </c>
      <c r="Y3">
        <v>0</v>
      </c>
      <c r="Z3">
        <v>25</v>
      </c>
      <c r="AA3">
        <v>0</v>
      </c>
      <c r="AB3">
        <v>100</v>
      </c>
      <c r="AC3">
        <v>0</v>
      </c>
      <c r="AD3">
        <v>102.01</v>
      </c>
      <c r="AE3">
        <v>3.76</v>
      </c>
      <c r="AF3">
        <v>50</v>
      </c>
      <c r="AG3">
        <v>0</v>
      </c>
      <c r="AH3">
        <v>34.03</v>
      </c>
      <c r="AI3">
        <v>0</v>
      </c>
      <c r="AJ3">
        <v>100</v>
      </c>
      <c r="AK3">
        <v>0</v>
      </c>
      <c r="AL3">
        <v>0</v>
      </c>
      <c r="AM3">
        <v>0</v>
      </c>
      <c r="AN3">
        <v>48.14</v>
      </c>
      <c r="AO3">
        <v>79.489999999999995</v>
      </c>
      <c r="AP3">
        <v>100</v>
      </c>
      <c r="AQ3">
        <v>150</v>
      </c>
    </row>
    <row r="4" spans="1:43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3.76</v>
      </c>
      <c r="K4" s="46">
        <v>48.14</v>
      </c>
      <c r="L4" s="46">
        <v>0</v>
      </c>
      <c r="M4" s="74">
        <v>0</v>
      </c>
      <c r="N4" s="73">
        <v>256.5</v>
      </c>
      <c r="O4" s="46">
        <v>334.03</v>
      </c>
      <c r="P4" s="46">
        <v>150</v>
      </c>
      <c r="Q4" s="46">
        <v>0</v>
      </c>
      <c r="R4" s="46">
        <v>0</v>
      </c>
      <c r="S4" s="74">
        <v>0</v>
      </c>
      <c r="W4">
        <v>0</v>
      </c>
      <c r="X4">
        <v>0.39</v>
      </c>
      <c r="Y4">
        <v>0</v>
      </c>
      <c r="Z4">
        <v>25</v>
      </c>
      <c r="AA4">
        <v>0</v>
      </c>
      <c r="AB4">
        <v>100</v>
      </c>
      <c r="AC4">
        <v>0</v>
      </c>
      <c r="AD4">
        <v>102.01</v>
      </c>
      <c r="AE4">
        <v>3.76</v>
      </c>
      <c r="AF4">
        <v>50</v>
      </c>
      <c r="AG4">
        <v>0</v>
      </c>
      <c r="AH4">
        <v>34.03</v>
      </c>
      <c r="AI4">
        <v>0</v>
      </c>
      <c r="AJ4">
        <v>100</v>
      </c>
      <c r="AK4">
        <v>0</v>
      </c>
      <c r="AL4">
        <v>0</v>
      </c>
      <c r="AM4">
        <v>0</v>
      </c>
      <c r="AN4">
        <v>48.14</v>
      </c>
      <c r="AO4">
        <v>79.489999999999995</v>
      </c>
      <c r="AP4">
        <v>100</v>
      </c>
      <c r="AQ4">
        <v>150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3.76</v>
      </c>
      <c r="K5" s="46">
        <v>48.14</v>
      </c>
      <c r="L5" s="46">
        <v>0</v>
      </c>
      <c r="M5" s="74">
        <v>0</v>
      </c>
      <c r="N5" s="73">
        <v>256.5</v>
      </c>
      <c r="O5" s="46">
        <v>334.03</v>
      </c>
      <c r="P5" s="46">
        <v>150</v>
      </c>
      <c r="Q5" s="46">
        <v>0</v>
      </c>
      <c r="R5" s="46">
        <v>0</v>
      </c>
      <c r="S5" s="74">
        <v>0</v>
      </c>
      <c r="W5">
        <v>0</v>
      </c>
      <c r="X5">
        <v>0.39</v>
      </c>
      <c r="Y5">
        <v>0</v>
      </c>
      <c r="Z5">
        <v>25</v>
      </c>
      <c r="AA5">
        <v>0</v>
      </c>
      <c r="AB5">
        <v>100</v>
      </c>
      <c r="AC5">
        <v>0</v>
      </c>
      <c r="AD5">
        <v>102.01</v>
      </c>
      <c r="AE5">
        <v>3.76</v>
      </c>
      <c r="AF5">
        <v>50</v>
      </c>
      <c r="AG5">
        <v>0</v>
      </c>
      <c r="AH5">
        <v>34.03</v>
      </c>
      <c r="AI5">
        <v>0</v>
      </c>
      <c r="AJ5">
        <v>100</v>
      </c>
      <c r="AK5">
        <v>0</v>
      </c>
      <c r="AL5">
        <v>0</v>
      </c>
      <c r="AM5">
        <v>0</v>
      </c>
      <c r="AN5">
        <v>48.14</v>
      </c>
      <c r="AO5">
        <v>79.489999999999995</v>
      </c>
      <c r="AP5">
        <v>100</v>
      </c>
      <c r="AQ5">
        <v>150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3.76</v>
      </c>
      <c r="K6" s="46">
        <v>48.14</v>
      </c>
      <c r="L6" s="46">
        <v>0</v>
      </c>
      <c r="M6" s="74">
        <v>0</v>
      </c>
      <c r="N6" s="73">
        <v>256.5</v>
      </c>
      <c r="O6" s="46">
        <v>334.03</v>
      </c>
      <c r="P6" s="46">
        <v>150</v>
      </c>
      <c r="Q6" s="46">
        <v>0</v>
      </c>
      <c r="R6" s="46">
        <v>0</v>
      </c>
      <c r="S6" s="74">
        <v>0</v>
      </c>
      <c r="W6">
        <v>0</v>
      </c>
      <c r="X6">
        <v>0.39</v>
      </c>
      <c r="Y6">
        <v>0</v>
      </c>
      <c r="Z6">
        <v>25</v>
      </c>
      <c r="AA6">
        <v>0</v>
      </c>
      <c r="AB6">
        <v>100</v>
      </c>
      <c r="AC6">
        <v>0</v>
      </c>
      <c r="AD6">
        <v>102.01</v>
      </c>
      <c r="AE6">
        <v>3.76</v>
      </c>
      <c r="AF6">
        <v>50</v>
      </c>
      <c r="AG6">
        <v>0</v>
      </c>
      <c r="AH6">
        <v>34.03</v>
      </c>
      <c r="AI6">
        <v>0</v>
      </c>
      <c r="AJ6">
        <v>100</v>
      </c>
      <c r="AK6">
        <v>0</v>
      </c>
      <c r="AL6">
        <v>0</v>
      </c>
      <c r="AM6">
        <v>0</v>
      </c>
      <c r="AN6">
        <v>48.14</v>
      </c>
      <c r="AO6">
        <v>79.489999999999995</v>
      </c>
      <c r="AP6">
        <v>100</v>
      </c>
      <c r="AQ6">
        <v>150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3.68</v>
      </c>
      <c r="K7" s="46">
        <v>48.14</v>
      </c>
      <c r="L7" s="46">
        <v>0</v>
      </c>
      <c r="M7" s="74">
        <v>0</v>
      </c>
      <c r="N7" s="73">
        <v>256.5</v>
      </c>
      <c r="O7" s="46">
        <v>334.03</v>
      </c>
      <c r="P7" s="46">
        <v>150</v>
      </c>
      <c r="Q7" s="46">
        <v>0</v>
      </c>
      <c r="R7" s="46">
        <v>0</v>
      </c>
      <c r="S7" s="74">
        <v>0</v>
      </c>
      <c r="W7">
        <v>0</v>
      </c>
      <c r="X7">
        <v>0.39</v>
      </c>
      <c r="Y7">
        <v>0</v>
      </c>
      <c r="Z7">
        <v>25</v>
      </c>
      <c r="AA7">
        <v>0</v>
      </c>
      <c r="AB7">
        <v>100</v>
      </c>
      <c r="AC7">
        <v>0</v>
      </c>
      <c r="AD7">
        <v>102.01</v>
      </c>
      <c r="AE7">
        <v>3.68</v>
      </c>
      <c r="AF7">
        <v>50</v>
      </c>
      <c r="AG7">
        <v>0</v>
      </c>
      <c r="AH7">
        <v>34.03</v>
      </c>
      <c r="AI7">
        <v>0</v>
      </c>
      <c r="AJ7">
        <v>100</v>
      </c>
      <c r="AK7">
        <v>0</v>
      </c>
      <c r="AL7">
        <v>0</v>
      </c>
      <c r="AM7">
        <v>0</v>
      </c>
      <c r="AN7">
        <v>48.14</v>
      </c>
      <c r="AO7">
        <v>79.489999999999995</v>
      </c>
      <c r="AP7">
        <v>100</v>
      </c>
      <c r="AQ7">
        <v>150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3.68</v>
      </c>
      <c r="K8" s="46">
        <v>48.14</v>
      </c>
      <c r="L8" s="46">
        <v>0</v>
      </c>
      <c r="M8" s="74">
        <v>0</v>
      </c>
      <c r="N8" s="73">
        <v>256.5</v>
      </c>
      <c r="O8" s="46">
        <v>334.03</v>
      </c>
      <c r="P8" s="46">
        <v>150</v>
      </c>
      <c r="Q8" s="46">
        <v>0</v>
      </c>
      <c r="R8" s="46">
        <v>0</v>
      </c>
      <c r="S8" s="74">
        <v>0</v>
      </c>
      <c r="W8">
        <v>0</v>
      </c>
      <c r="X8">
        <v>0.39</v>
      </c>
      <c r="Y8">
        <v>0</v>
      </c>
      <c r="Z8">
        <v>25</v>
      </c>
      <c r="AA8">
        <v>0</v>
      </c>
      <c r="AB8">
        <v>100</v>
      </c>
      <c r="AC8">
        <v>0</v>
      </c>
      <c r="AD8">
        <v>102.01</v>
      </c>
      <c r="AE8">
        <v>3.68</v>
      </c>
      <c r="AF8">
        <v>50</v>
      </c>
      <c r="AG8">
        <v>0</v>
      </c>
      <c r="AH8">
        <v>34.03</v>
      </c>
      <c r="AI8">
        <v>0</v>
      </c>
      <c r="AJ8">
        <v>100</v>
      </c>
      <c r="AK8">
        <v>0</v>
      </c>
      <c r="AL8">
        <v>0</v>
      </c>
      <c r="AM8">
        <v>0</v>
      </c>
      <c r="AN8">
        <v>48.14</v>
      </c>
      <c r="AO8">
        <v>79.489999999999995</v>
      </c>
      <c r="AP8">
        <v>100</v>
      </c>
      <c r="AQ8">
        <v>150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3.68</v>
      </c>
      <c r="K9" s="46">
        <v>48.14</v>
      </c>
      <c r="L9" s="46">
        <v>0</v>
      </c>
      <c r="M9" s="74">
        <v>0</v>
      </c>
      <c r="N9" s="73">
        <v>256.5</v>
      </c>
      <c r="O9" s="46">
        <v>334.03</v>
      </c>
      <c r="P9" s="46">
        <v>150</v>
      </c>
      <c r="Q9" s="46">
        <v>0</v>
      </c>
      <c r="R9" s="46">
        <v>0</v>
      </c>
      <c r="S9" s="74">
        <v>0</v>
      </c>
      <c r="W9">
        <v>0</v>
      </c>
      <c r="X9">
        <v>0.39</v>
      </c>
      <c r="Y9">
        <v>0</v>
      </c>
      <c r="Z9">
        <v>25</v>
      </c>
      <c r="AA9">
        <v>0</v>
      </c>
      <c r="AB9">
        <v>100</v>
      </c>
      <c r="AC9">
        <v>0</v>
      </c>
      <c r="AD9">
        <v>102.01</v>
      </c>
      <c r="AE9">
        <v>3.68</v>
      </c>
      <c r="AF9">
        <v>50</v>
      </c>
      <c r="AG9">
        <v>0</v>
      </c>
      <c r="AH9">
        <v>34.03</v>
      </c>
      <c r="AI9">
        <v>0</v>
      </c>
      <c r="AJ9">
        <v>100</v>
      </c>
      <c r="AK9">
        <v>0</v>
      </c>
      <c r="AL9">
        <v>0</v>
      </c>
      <c r="AM9">
        <v>0</v>
      </c>
      <c r="AN9">
        <v>48.14</v>
      </c>
      <c r="AO9">
        <v>79.489999999999995</v>
      </c>
      <c r="AP9">
        <v>100</v>
      </c>
      <c r="AQ9">
        <v>150</v>
      </c>
    </row>
    <row r="10" spans="1:43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3.68</v>
      </c>
      <c r="K10" s="46">
        <v>48.14</v>
      </c>
      <c r="L10" s="46">
        <v>0</v>
      </c>
      <c r="M10" s="74">
        <v>0</v>
      </c>
      <c r="N10" s="73">
        <v>256.5</v>
      </c>
      <c r="O10" s="46">
        <v>334.03</v>
      </c>
      <c r="P10" s="46">
        <v>150</v>
      </c>
      <c r="Q10" s="46">
        <v>0</v>
      </c>
      <c r="R10" s="46">
        <v>0</v>
      </c>
      <c r="S10" s="74">
        <v>0</v>
      </c>
      <c r="W10">
        <v>0</v>
      </c>
      <c r="X10">
        <v>0.39</v>
      </c>
      <c r="Y10">
        <v>0</v>
      </c>
      <c r="Z10">
        <v>25</v>
      </c>
      <c r="AA10">
        <v>0</v>
      </c>
      <c r="AB10">
        <v>100</v>
      </c>
      <c r="AC10">
        <v>0</v>
      </c>
      <c r="AD10">
        <v>102.01</v>
      </c>
      <c r="AE10">
        <v>3.68</v>
      </c>
      <c r="AF10">
        <v>50</v>
      </c>
      <c r="AG10">
        <v>0</v>
      </c>
      <c r="AH10">
        <v>34.03</v>
      </c>
      <c r="AI10">
        <v>0</v>
      </c>
      <c r="AJ10">
        <v>100</v>
      </c>
      <c r="AK10">
        <v>0</v>
      </c>
      <c r="AL10">
        <v>0</v>
      </c>
      <c r="AM10">
        <v>0</v>
      </c>
      <c r="AN10">
        <v>48.14</v>
      </c>
      <c r="AO10">
        <v>79.489999999999995</v>
      </c>
      <c r="AP10">
        <v>100</v>
      </c>
      <c r="AQ10">
        <v>150</v>
      </c>
    </row>
    <row r="11" spans="1:43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3.68</v>
      </c>
      <c r="K11" s="46">
        <v>48.14</v>
      </c>
      <c r="L11" s="46">
        <v>0</v>
      </c>
      <c r="M11" s="74">
        <v>0</v>
      </c>
      <c r="N11" s="73">
        <v>256.5</v>
      </c>
      <c r="O11" s="46">
        <v>334.03</v>
      </c>
      <c r="P11" s="46">
        <v>150</v>
      </c>
      <c r="Q11" s="46">
        <v>0</v>
      </c>
      <c r="R11" s="46">
        <v>0</v>
      </c>
      <c r="S11" s="74">
        <v>0</v>
      </c>
      <c r="W11">
        <v>0</v>
      </c>
      <c r="X11">
        <v>0.39</v>
      </c>
      <c r="Y11">
        <v>0</v>
      </c>
      <c r="Z11">
        <v>25</v>
      </c>
      <c r="AA11">
        <v>0</v>
      </c>
      <c r="AB11">
        <v>100</v>
      </c>
      <c r="AC11">
        <v>0</v>
      </c>
      <c r="AD11">
        <v>102.01</v>
      </c>
      <c r="AE11">
        <v>3.68</v>
      </c>
      <c r="AF11">
        <v>50</v>
      </c>
      <c r="AG11">
        <v>0</v>
      </c>
      <c r="AH11">
        <v>34.03</v>
      </c>
      <c r="AI11">
        <v>0</v>
      </c>
      <c r="AJ11">
        <v>100</v>
      </c>
      <c r="AK11">
        <v>0</v>
      </c>
      <c r="AL11">
        <v>0</v>
      </c>
      <c r="AM11">
        <v>0</v>
      </c>
      <c r="AN11">
        <v>48.14</v>
      </c>
      <c r="AO11">
        <v>79.489999999999995</v>
      </c>
      <c r="AP11">
        <v>100</v>
      </c>
      <c r="AQ11">
        <v>150</v>
      </c>
    </row>
    <row r="12" spans="1:43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3.68</v>
      </c>
      <c r="K12" s="46">
        <v>48.14</v>
      </c>
      <c r="L12" s="46">
        <v>0</v>
      </c>
      <c r="M12" s="74">
        <v>0</v>
      </c>
      <c r="N12" s="73">
        <v>256.5</v>
      </c>
      <c r="O12" s="46">
        <v>334.03</v>
      </c>
      <c r="P12" s="46">
        <v>150</v>
      </c>
      <c r="Q12" s="46">
        <v>0</v>
      </c>
      <c r="R12" s="46">
        <v>0</v>
      </c>
      <c r="S12" s="74">
        <v>0</v>
      </c>
      <c r="W12">
        <v>0</v>
      </c>
      <c r="X12">
        <v>0.39</v>
      </c>
      <c r="Y12">
        <v>0</v>
      </c>
      <c r="Z12">
        <v>25</v>
      </c>
      <c r="AA12">
        <v>0</v>
      </c>
      <c r="AB12">
        <v>100</v>
      </c>
      <c r="AC12">
        <v>0</v>
      </c>
      <c r="AD12">
        <v>102.01</v>
      </c>
      <c r="AE12">
        <v>3.68</v>
      </c>
      <c r="AF12">
        <v>50</v>
      </c>
      <c r="AG12">
        <v>0</v>
      </c>
      <c r="AH12">
        <v>34.03</v>
      </c>
      <c r="AI12">
        <v>0</v>
      </c>
      <c r="AJ12">
        <v>100</v>
      </c>
      <c r="AK12">
        <v>0</v>
      </c>
      <c r="AL12">
        <v>0</v>
      </c>
      <c r="AM12">
        <v>0</v>
      </c>
      <c r="AN12">
        <v>48.14</v>
      </c>
      <c r="AO12">
        <v>79.489999999999995</v>
      </c>
      <c r="AP12">
        <v>100</v>
      </c>
      <c r="AQ12">
        <v>150</v>
      </c>
    </row>
    <row r="13" spans="1:43">
      <c r="A13" t="s">
        <v>242</v>
      </c>
      <c r="G13" t="s">
        <v>55</v>
      </c>
      <c r="H13" s="73">
        <v>0.39</v>
      </c>
      <c r="I13" s="46">
        <v>0</v>
      </c>
      <c r="J13" s="46">
        <v>3.68</v>
      </c>
      <c r="K13" s="46">
        <v>48.14</v>
      </c>
      <c r="L13" s="46">
        <v>0</v>
      </c>
      <c r="M13" s="74">
        <v>0</v>
      </c>
      <c r="N13" s="73">
        <v>256.5</v>
      </c>
      <c r="O13" s="46">
        <v>334.03</v>
      </c>
      <c r="P13" s="46">
        <v>150</v>
      </c>
      <c r="Q13" s="46">
        <v>0</v>
      </c>
      <c r="R13" s="46">
        <v>0</v>
      </c>
      <c r="S13" s="74">
        <v>0</v>
      </c>
      <c r="W13">
        <v>0</v>
      </c>
      <c r="X13">
        <v>0.39</v>
      </c>
      <c r="Y13">
        <v>0</v>
      </c>
      <c r="Z13">
        <v>25</v>
      </c>
      <c r="AA13">
        <v>0</v>
      </c>
      <c r="AB13">
        <v>100</v>
      </c>
      <c r="AC13">
        <v>0</v>
      </c>
      <c r="AD13">
        <v>102.01</v>
      </c>
      <c r="AE13">
        <v>3.68</v>
      </c>
      <c r="AF13">
        <v>50</v>
      </c>
      <c r="AG13">
        <v>0</v>
      </c>
      <c r="AH13">
        <v>34.03</v>
      </c>
      <c r="AI13">
        <v>0</v>
      </c>
      <c r="AJ13">
        <v>100</v>
      </c>
      <c r="AK13">
        <v>0</v>
      </c>
      <c r="AL13">
        <v>0</v>
      </c>
      <c r="AM13">
        <v>0</v>
      </c>
      <c r="AN13">
        <v>48.14</v>
      </c>
      <c r="AO13">
        <v>79.489999999999995</v>
      </c>
      <c r="AP13">
        <v>100</v>
      </c>
      <c r="AQ13">
        <v>150</v>
      </c>
    </row>
    <row r="14" spans="1:43">
      <c r="A14" t="s">
        <v>243</v>
      </c>
      <c r="G14" t="s">
        <v>56</v>
      </c>
      <c r="H14" s="73">
        <v>0.39</v>
      </c>
      <c r="I14" s="46">
        <v>0</v>
      </c>
      <c r="J14" s="46">
        <v>3.68</v>
      </c>
      <c r="K14" s="46">
        <v>48.14</v>
      </c>
      <c r="L14" s="46">
        <v>0</v>
      </c>
      <c r="M14" s="74">
        <v>0</v>
      </c>
      <c r="N14" s="73">
        <v>256.5</v>
      </c>
      <c r="O14" s="46">
        <v>334.03</v>
      </c>
      <c r="P14" s="46">
        <v>150</v>
      </c>
      <c r="Q14" s="46">
        <v>0</v>
      </c>
      <c r="R14" s="46">
        <v>0</v>
      </c>
      <c r="S14" s="74">
        <v>0</v>
      </c>
      <c r="W14">
        <v>0</v>
      </c>
      <c r="X14">
        <v>0.39</v>
      </c>
      <c r="Y14">
        <v>0</v>
      </c>
      <c r="Z14">
        <v>25</v>
      </c>
      <c r="AA14">
        <v>0</v>
      </c>
      <c r="AB14">
        <v>100</v>
      </c>
      <c r="AC14">
        <v>0</v>
      </c>
      <c r="AD14">
        <v>102.01</v>
      </c>
      <c r="AE14">
        <v>3.68</v>
      </c>
      <c r="AF14">
        <v>50</v>
      </c>
      <c r="AG14">
        <v>0</v>
      </c>
      <c r="AH14">
        <v>34.03</v>
      </c>
      <c r="AI14">
        <v>0</v>
      </c>
      <c r="AJ14">
        <v>100</v>
      </c>
      <c r="AK14">
        <v>0</v>
      </c>
      <c r="AL14">
        <v>0</v>
      </c>
      <c r="AM14">
        <v>0</v>
      </c>
      <c r="AN14">
        <v>48.14</v>
      </c>
      <c r="AO14">
        <v>79.489999999999995</v>
      </c>
      <c r="AP14">
        <v>100</v>
      </c>
      <c r="AQ14">
        <v>150</v>
      </c>
    </row>
    <row r="15" spans="1:43">
      <c r="A15" t="s">
        <v>244</v>
      </c>
      <c r="G15" t="s">
        <v>57</v>
      </c>
      <c r="H15" s="73">
        <v>0.39</v>
      </c>
      <c r="I15" s="46">
        <v>0</v>
      </c>
      <c r="J15" s="46">
        <v>3.68</v>
      </c>
      <c r="K15" s="46">
        <v>48.14</v>
      </c>
      <c r="L15" s="46">
        <v>0</v>
      </c>
      <c r="M15" s="74">
        <v>0</v>
      </c>
      <c r="N15" s="73">
        <v>256.5</v>
      </c>
      <c r="O15" s="46">
        <v>334.03</v>
      </c>
      <c r="P15" s="46">
        <v>150</v>
      </c>
      <c r="Q15" s="46">
        <v>0</v>
      </c>
      <c r="R15" s="46">
        <v>0</v>
      </c>
      <c r="S15" s="74">
        <v>0</v>
      </c>
      <c r="W15">
        <v>0</v>
      </c>
      <c r="X15">
        <v>0.39</v>
      </c>
      <c r="Y15">
        <v>0</v>
      </c>
      <c r="Z15">
        <v>25</v>
      </c>
      <c r="AA15">
        <v>0</v>
      </c>
      <c r="AB15">
        <v>100</v>
      </c>
      <c r="AC15">
        <v>0</v>
      </c>
      <c r="AD15">
        <v>102.01</v>
      </c>
      <c r="AE15">
        <v>3.68</v>
      </c>
      <c r="AF15">
        <v>50</v>
      </c>
      <c r="AG15">
        <v>0</v>
      </c>
      <c r="AH15">
        <v>34.03</v>
      </c>
      <c r="AI15">
        <v>0</v>
      </c>
      <c r="AJ15">
        <v>100</v>
      </c>
      <c r="AK15">
        <v>0</v>
      </c>
      <c r="AL15">
        <v>0</v>
      </c>
      <c r="AM15">
        <v>0</v>
      </c>
      <c r="AN15">
        <v>48.14</v>
      </c>
      <c r="AO15">
        <v>79.489999999999995</v>
      </c>
      <c r="AP15">
        <v>100</v>
      </c>
      <c r="AQ15">
        <v>150</v>
      </c>
    </row>
    <row r="16" spans="1:43">
      <c r="A16" t="s">
        <v>245</v>
      </c>
      <c r="G16" t="s">
        <v>58</v>
      </c>
      <c r="H16" s="73">
        <v>0.39</v>
      </c>
      <c r="I16" s="46">
        <v>0</v>
      </c>
      <c r="J16" s="46">
        <v>3.68</v>
      </c>
      <c r="K16" s="46">
        <v>48.14</v>
      </c>
      <c r="L16" s="46">
        <v>0</v>
      </c>
      <c r="M16" s="74">
        <v>0</v>
      </c>
      <c r="N16" s="73">
        <v>256.5</v>
      </c>
      <c r="O16" s="46">
        <v>334.03</v>
      </c>
      <c r="P16" s="46">
        <v>150</v>
      </c>
      <c r="Q16" s="46">
        <v>0</v>
      </c>
      <c r="R16" s="46">
        <v>0</v>
      </c>
      <c r="S16" s="74">
        <v>0</v>
      </c>
      <c r="W16">
        <v>0</v>
      </c>
      <c r="X16">
        <v>0.39</v>
      </c>
      <c r="Y16">
        <v>0</v>
      </c>
      <c r="Z16">
        <v>25</v>
      </c>
      <c r="AA16">
        <v>0</v>
      </c>
      <c r="AB16">
        <v>100</v>
      </c>
      <c r="AC16">
        <v>0</v>
      </c>
      <c r="AD16">
        <v>102.01</v>
      </c>
      <c r="AE16">
        <v>3.68</v>
      </c>
      <c r="AF16">
        <v>50</v>
      </c>
      <c r="AG16">
        <v>0</v>
      </c>
      <c r="AH16">
        <v>34.03</v>
      </c>
      <c r="AI16">
        <v>0</v>
      </c>
      <c r="AJ16">
        <v>100</v>
      </c>
      <c r="AK16">
        <v>0</v>
      </c>
      <c r="AL16">
        <v>0</v>
      </c>
      <c r="AM16">
        <v>0</v>
      </c>
      <c r="AN16">
        <v>48.14</v>
      </c>
      <c r="AO16">
        <v>79.489999999999995</v>
      </c>
      <c r="AP16">
        <v>100</v>
      </c>
      <c r="AQ16">
        <v>150</v>
      </c>
    </row>
    <row r="17" spans="1:43">
      <c r="A17" t="s">
        <v>246</v>
      </c>
      <c r="G17" t="s">
        <v>59</v>
      </c>
      <c r="H17" s="73">
        <v>0.39</v>
      </c>
      <c r="I17" s="46">
        <v>0</v>
      </c>
      <c r="J17" s="46">
        <v>3.68</v>
      </c>
      <c r="K17" s="46">
        <v>48.14</v>
      </c>
      <c r="L17" s="46">
        <v>0</v>
      </c>
      <c r="M17" s="74">
        <v>0</v>
      </c>
      <c r="N17" s="73">
        <v>256.5</v>
      </c>
      <c r="O17" s="46">
        <v>334.03</v>
      </c>
      <c r="P17" s="46">
        <v>150</v>
      </c>
      <c r="Q17" s="46">
        <v>0</v>
      </c>
      <c r="R17" s="46">
        <v>0</v>
      </c>
      <c r="S17" s="74">
        <v>0</v>
      </c>
      <c r="W17">
        <v>0</v>
      </c>
      <c r="X17">
        <v>0.39</v>
      </c>
      <c r="Y17">
        <v>0</v>
      </c>
      <c r="Z17">
        <v>25</v>
      </c>
      <c r="AA17">
        <v>0</v>
      </c>
      <c r="AB17">
        <v>100</v>
      </c>
      <c r="AC17">
        <v>0</v>
      </c>
      <c r="AD17">
        <v>102.01</v>
      </c>
      <c r="AE17">
        <v>3.68</v>
      </c>
      <c r="AF17">
        <v>50</v>
      </c>
      <c r="AG17">
        <v>0</v>
      </c>
      <c r="AH17">
        <v>34.03</v>
      </c>
      <c r="AI17">
        <v>0</v>
      </c>
      <c r="AJ17">
        <v>100</v>
      </c>
      <c r="AK17">
        <v>0</v>
      </c>
      <c r="AL17">
        <v>0</v>
      </c>
      <c r="AM17">
        <v>0</v>
      </c>
      <c r="AN17">
        <v>48.14</v>
      </c>
      <c r="AO17">
        <v>79.489999999999995</v>
      </c>
      <c r="AP17">
        <v>100</v>
      </c>
      <c r="AQ17">
        <v>150</v>
      </c>
    </row>
    <row r="18" spans="1:43">
      <c r="A18" t="s">
        <v>247</v>
      </c>
      <c r="G18" t="s">
        <v>60</v>
      </c>
      <c r="H18" s="73">
        <v>0.39</v>
      </c>
      <c r="I18" s="46">
        <v>0</v>
      </c>
      <c r="J18" s="46">
        <v>3.68</v>
      </c>
      <c r="K18" s="46">
        <v>48.14</v>
      </c>
      <c r="L18" s="46">
        <v>0</v>
      </c>
      <c r="M18" s="74">
        <v>0</v>
      </c>
      <c r="N18" s="73">
        <v>256.5</v>
      </c>
      <c r="O18" s="46">
        <v>334.03</v>
      </c>
      <c r="P18" s="46">
        <v>150</v>
      </c>
      <c r="Q18" s="46">
        <v>0</v>
      </c>
      <c r="R18" s="46">
        <v>0</v>
      </c>
      <c r="S18" s="74">
        <v>0</v>
      </c>
      <c r="W18">
        <v>0</v>
      </c>
      <c r="X18">
        <v>0.39</v>
      </c>
      <c r="Y18">
        <v>0</v>
      </c>
      <c r="Z18">
        <v>25</v>
      </c>
      <c r="AA18">
        <v>0</v>
      </c>
      <c r="AB18">
        <v>100</v>
      </c>
      <c r="AC18">
        <v>0</v>
      </c>
      <c r="AD18">
        <v>102.01</v>
      </c>
      <c r="AE18">
        <v>3.68</v>
      </c>
      <c r="AF18">
        <v>50</v>
      </c>
      <c r="AG18">
        <v>0</v>
      </c>
      <c r="AH18">
        <v>34.03</v>
      </c>
      <c r="AI18">
        <v>0</v>
      </c>
      <c r="AJ18">
        <v>100</v>
      </c>
      <c r="AK18">
        <v>0</v>
      </c>
      <c r="AL18">
        <v>0</v>
      </c>
      <c r="AM18">
        <v>0</v>
      </c>
      <c r="AN18">
        <v>48.14</v>
      </c>
      <c r="AO18">
        <v>79.489999999999995</v>
      </c>
      <c r="AP18">
        <v>100</v>
      </c>
      <c r="AQ18">
        <v>150</v>
      </c>
    </row>
    <row r="19" spans="1:43">
      <c r="A19" t="s">
        <v>261</v>
      </c>
      <c r="G19" t="s">
        <v>61</v>
      </c>
      <c r="H19" s="73">
        <v>0.39</v>
      </c>
      <c r="I19" s="46">
        <v>0</v>
      </c>
      <c r="J19" s="46">
        <v>3.58</v>
      </c>
      <c r="K19" s="46">
        <v>48.14</v>
      </c>
      <c r="L19" s="46">
        <v>0</v>
      </c>
      <c r="M19" s="74">
        <v>0</v>
      </c>
      <c r="N19" s="73">
        <v>256.5</v>
      </c>
      <c r="O19" s="46">
        <v>334.03</v>
      </c>
      <c r="P19" s="46">
        <v>150</v>
      </c>
      <c r="Q19" s="46">
        <v>0</v>
      </c>
      <c r="R19" s="46">
        <v>0</v>
      </c>
      <c r="S19" s="74">
        <v>0</v>
      </c>
      <c r="W19">
        <v>0</v>
      </c>
      <c r="X19">
        <v>0.39</v>
      </c>
      <c r="Y19">
        <v>0</v>
      </c>
      <c r="Z19">
        <v>25</v>
      </c>
      <c r="AA19">
        <v>0</v>
      </c>
      <c r="AB19">
        <v>100</v>
      </c>
      <c r="AC19">
        <v>0</v>
      </c>
      <c r="AD19">
        <v>102.01</v>
      </c>
      <c r="AE19">
        <v>3.58</v>
      </c>
      <c r="AF19">
        <v>50</v>
      </c>
      <c r="AG19">
        <v>0</v>
      </c>
      <c r="AH19">
        <v>34.03</v>
      </c>
      <c r="AI19">
        <v>0</v>
      </c>
      <c r="AJ19">
        <v>100</v>
      </c>
      <c r="AK19">
        <v>0</v>
      </c>
      <c r="AL19">
        <v>0</v>
      </c>
      <c r="AM19">
        <v>0</v>
      </c>
      <c r="AN19">
        <v>48.14</v>
      </c>
      <c r="AO19">
        <v>79.489999999999995</v>
      </c>
      <c r="AP19">
        <v>100</v>
      </c>
      <c r="AQ19">
        <v>150</v>
      </c>
    </row>
    <row r="20" spans="1:43">
      <c r="A20" t="s">
        <v>262</v>
      </c>
      <c r="G20" t="s">
        <v>62</v>
      </c>
      <c r="H20" s="73">
        <v>0.39</v>
      </c>
      <c r="I20" s="46">
        <v>0</v>
      </c>
      <c r="J20" s="46">
        <v>3.58</v>
      </c>
      <c r="K20" s="46">
        <v>48.14</v>
      </c>
      <c r="L20" s="46">
        <v>0</v>
      </c>
      <c r="M20" s="74">
        <v>0</v>
      </c>
      <c r="N20" s="73">
        <v>256.5</v>
      </c>
      <c r="O20" s="46">
        <v>334.03</v>
      </c>
      <c r="P20" s="46">
        <v>150</v>
      </c>
      <c r="Q20" s="46">
        <v>0</v>
      </c>
      <c r="R20" s="46">
        <v>0</v>
      </c>
      <c r="S20" s="74">
        <v>0</v>
      </c>
      <c r="W20">
        <v>0</v>
      </c>
      <c r="X20">
        <v>0.39</v>
      </c>
      <c r="Y20">
        <v>0</v>
      </c>
      <c r="Z20">
        <v>25</v>
      </c>
      <c r="AA20">
        <v>0</v>
      </c>
      <c r="AB20">
        <v>100</v>
      </c>
      <c r="AC20">
        <v>0</v>
      </c>
      <c r="AD20">
        <v>102.01</v>
      </c>
      <c r="AE20">
        <v>3.58</v>
      </c>
      <c r="AF20">
        <v>50</v>
      </c>
      <c r="AG20">
        <v>0</v>
      </c>
      <c r="AH20">
        <v>34.03</v>
      </c>
      <c r="AI20">
        <v>0</v>
      </c>
      <c r="AJ20">
        <v>100</v>
      </c>
      <c r="AK20">
        <v>0</v>
      </c>
      <c r="AL20">
        <v>0</v>
      </c>
      <c r="AM20">
        <v>0</v>
      </c>
      <c r="AN20">
        <v>48.14</v>
      </c>
      <c r="AO20">
        <v>79.489999999999995</v>
      </c>
      <c r="AP20">
        <v>100</v>
      </c>
      <c r="AQ20">
        <v>150</v>
      </c>
    </row>
    <row r="21" spans="1:43">
      <c r="A21" t="s">
        <v>248</v>
      </c>
      <c r="G21" t="s">
        <v>63</v>
      </c>
      <c r="H21" s="73">
        <v>0.39</v>
      </c>
      <c r="I21" s="46">
        <v>0</v>
      </c>
      <c r="J21" s="46">
        <v>3.58</v>
      </c>
      <c r="K21" s="46">
        <v>48.14</v>
      </c>
      <c r="L21" s="46">
        <v>0</v>
      </c>
      <c r="M21" s="74">
        <v>0</v>
      </c>
      <c r="N21" s="73">
        <v>256.5</v>
      </c>
      <c r="O21" s="46">
        <v>334.03</v>
      </c>
      <c r="P21" s="46">
        <v>150</v>
      </c>
      <c r="Q21" s="46">
        <v>0</v>
      </c>
      <c r="R21" s="46">
        <v>0</v>
      </c>
      <c r="S21" s="74">
        <v>0</v>
      </c>
      <c r="W21">
        <v>0</v>
      </c>
      <c r="X21">
        <v>0.39</v>
      </c>
      <c r="Y21">
        <v>0</v>
      </c>
      <c r="Z21">
        <v>25</v>
      </c>
      <c r="AA21">
        <v>0</v>
      </c>
      <c r="AB21">
        <v>100</v>
      </c>
      <c r="AC21">
        <v>0</v>
      </c>
      <c r="AD21">
        <v>102.01</v>
      </c>
      <c r="AE21">
        <v>3.58</v>
      </c>
      <c r="AF21">
        <v>50</v>
      </c>
      <c r="AG21">
        <v>0</v>
      </c>
      <c r="AH21">
        <v>34.03</v>
      </c>
      <c r="AI21">
        <v>0</v>
      </c>
      <c r="AJ21">
        <v>100</v>
      </c>
      <c r="AK21">
        <v>0</v>
      </c>
      <c r="AL21">
        <v>0</v>
      </c>
      <c r="AM21">
        <v>0</v>
      </c>
      <c r="AN21">
        <v>48.14</v>
      </c>
      <c r="AO21">
        <v>79.489999999999995</v>
      </c>
      <c r="AP21">
        <v>100</v>
      </c>
      <c r="AQ21">
        <v>150</v>
      </c>
    </row>
    <row r="22" spans="1:43">
      <c r="A22" t="s">
        <v>249</v>
      </c>
      <c r="G22" t="s">
        <v>64</v>
      </c>
      <c r="H22" s="73">
        <v>0.39</v>
      </c>
      <c r="I22" s="46">
        <v>0</v>
      </c>
      <c r="J22" s="46">
        <v>3.58</v>
      </c>
      <c r="K22" s="46">
        <v>48.14</v>
      </c>
      <c r="L22" s="46">
        <v>0</v>
      </c>
      <c r="M22" s="74">
        <v>0</v>
      </c>
      <c r="N22" s="73">
        <v>256.5</v>
      </c>
      <c r="O22" s="46">
        <v>334.03</v>
      </c>
      <c r="P22" s="46">
        <v>150</v>
      </c>
      <c r="Q22" s="46">
        <v>0</v>
      </c>
      <c r="R22" s="46">
        <v>0</v>
      </c>
      <c r="S22" s="74">
        <v>0</v>
      </c>
      <c r="W22">
        <v>0</v>
      </c>
      <c r="X22">
        <v>0.39</v>
      </c>
      <c r="Y22">
        <v>0</v>
      </c>
      <c r="Z22">
        <v>25</v>
      </c>
      <c r="AA22">
        <v>0</v>
      </c>
      <c r="AB22">
        <v>100</v>
      </c>
      <c r="AC22">
        <v>0</v>
      </c>
      <c r="AD22">
        <v>102.01</v>
      </c>
      <c r="AE22">
        <v>3.58</v>
      </c>
      <c r="AF22">
        <v>50</v>
      </c>
      <c r="AG22">
        <v>0</v>
      </c>
      <c r="AH22">
        <v>34.03</v>
      </c>
      <c r="AI22">
        <v>0</v>
      </c>
      <c r="AJ22">
        <v>100</v>
      </c>
      <c r="AK22">
        <v>0</v>
      </c>
      <c r="AL22">
        <v>0</v>
      </c>
      <c r="AM22">
        <v>0</v>
      </c>
      <c r="AN22">
        <v>48.14</v>
      </c>
      <c r="AO22">
        <v>79.489999999999995</v>
      </c>
      <c r="AP22">
        <v>100</v>
      </c>
      <c r="AQ22">
        <v>150</v>
      </c>
    </row>
    <row r="23" spans="1:43">
      <c r="A23" t="s">
        <v>250</v>
      </c>
      <c r="G23" t="s">
        <v>65</v>
      </c>
      <c r="H23" s="73">
        <v>0.39</v>
      </c>
      <c r="I23" s="46">
        <v>0</v>
      </c>
      <c r="J23" s="46">
        <v>3.58</v>
      </c>
      <c r="K23" s="46">
        <v>48.14</v>
      </c>
      <c r="L23" s="46">
        <v>0</v>
      </c>
      <c r="M23" s="74">
        <v>0</v>
      </c>
      <c r="N23" s="73">
        <v>256.5</v>
      </c>
      <c r="O23" s="46">
        <v>334.03</v>
      </c>
      <c r="P23" s="46">
        <v>150</v>
      </c>
      <c r="Q23" s="46">
        <v>0</v>
      </c>
      <c r="R23" s="46">
        <v>0</v>
      </c>
      <c r="S23" s="74">
        <v>0</v>
      </c>
      <c r="W23">
        <v>0</v>
      </c>
      <c r="X23">
        <v>0.39</v>
      </c>
      <c r="Y23">
        <v>0</v>
      </c>
      <c r="Z23">
        <v>25</v>
      </c>
      <c r="AA23">
        <v>0</v>
      </c>
      <c r="AB23">
        <v>100</v>
      </c>
      <c r="AC23">
        <v>0</v>
      </c>
      <c r="AD23">
        <v>102.01</v>
      </c>
      <c r="AE23">
        <v>3.58</v>
      </c>
      <c r="AF23">
        <v>50</v>
      </c>
      <c r="AG23">
        <v>0</v>
      </c>
      <c r="AH23">
        <v>34.03</v>
      </c>
      <c r="AI23">
        <v>0</v>
      </c>
      <c r="AJ23">
        <v>100</v>
      </c>
      <c r="AK23">
        <v>0</v>
      </c>
      <c r="AL23">
        <v>0</v>
      </c>
      <c r="AM23">
        <v>0</v>
      </c>
      <c r="AN23">
        <v>48.14</v>
      </c>
      <c r="AO23">
        <v>79.489999999999995</v>
      </c>
      <c r="AP23">
        <v>100</v>
      </c>
      <c r="AQ23">
        <v>150</v>
      </c>
    </row>
    <row r="24" spans="1:43">
      <c r="A24" t="s">
        <v>251</v>
      </c>
      <c r="G24" t="s">
        <v>66</v>
      </c>
      <c r="H24" s="73">
        <v>0.39</v>
      </c>
      <c r="I24" s="46">
        <v>0</v>
      </c>
      <c r="J24" s="46">
        <v>3.58</v>
      </c>
      <c r="K24" s="46">
        <v>48.14</v>
      </c>
      <c r="L24" s="46">
        <v>0</v>
      </c>
      <c r="M24" s="74">
        <v>0</v>
      </c>
      <c r="N24" s="73">
        <v>256.5</v>
      </c>
      <c r="O24" s="46">
        <v>334.03</v>
      </c>
      <c r="P24" s="46">
        <v>150</v>
      </c>
      <c r="Q24" s="46">
        <v>0</v>
      </c>
      <c r="R24" s="46">
        <v>0</v>
      </c>
      <c r="S24" s="74">
        <v>0</v>
      </c>
      <c r="W24">
        <v>0</v>
      </c>
      <c r="X24">
        <v>0.39</v>
      </c>
      <c r="Y24">
        <v>0</v>
      </c>
      <c r="Z24">
        <v>25</v>
      </c>
      <c r="AA24">
        <v>0</v>
      </c>
      <c r="AB24">
        <v>100</v>
      </c>
      <c r="AC24">
        <v>0</v>
      </c>
      <c r="AD24">
        <v>102.01</v>
      </c>
      <c r="AE24">
        <v>3.58</v>
      </c>
      <c r="AF24">
        <v>50</v>
      </c>
      <c r="AG24">
        <v>0</v>
      </c>
      <c r="AH24">
        <v>34.03</v>
      </c>
      <c r="AI24">
        <v>0</v>
      </c>
      <c r="AJ24">
        <v>100</v>
      </c>
      <c r="AK24">
        <v>0</v>
      </c>
      <c r="AL24">
        <v>0</v>
      </c>
      <c r="AM24">
        <v>0</v>
      </c>
      <c r="AN24">
        <v>48.14</v>
      </c>
      <c r="AO24">
        <v>79.489999999999995</v>
      </c>
      <c r="AP24">
        <v>100</v>
      </c>
      <c r="AQ24">
        <v>150</v>
      </c>
    </row>
    <row r="25" spans="1:43">
      <c r="A25" t="s">
        <v>252</v>
      </c>
      <c r="G25" t="s">
        <v>67</v>
      </c>
      <c r="H25" s="73">
        <v>0.39</v>
      </c>
      <c r="I25" s="46">
        <v>0</v>
      </c>
      <c r="J25" s="46">
        <v>3.58</v>
      </c>
      <c r="K25" s="46">
        <v>48.14</v>
      </c>
      <c r="L25" s="46">
        <v>0</v>
      </c>
      <c r="M25" s="74">
        <v>0</v>
      </c>
      <c r="N25" s="73">
        <v>256.5</v>
      </c>
      <c r="O25" s="46">
        <v>334.03</v>
      </c>
      <c r="P25" s="46">
        <v>150</v>
      </c>
      <c r="Q25" s="46">
        <v>0</v>
      </c>
      <c r="R25" s="46">
        <v>0</v>
      </c>
      <c r="S25" s="74">
        <v>0</v>
      </c>
      <c r="W25">
        <v>0</v>
      </c>
      <c r="X25">
        <v>0.39</v>
      </c>
      <c r="Y25">
        <v>0</v>
      </c>
      <c r="Z25">
        <v>25</v>
      </c>
      <c r="AA25">
        <v>0</v>
      </c>
      <c r="AB25">
        <v>100</v>
      </c>
      <c r="AC25">
        <v>0</v>
      </c>
      <c r="AD25">
        <v>102.01</v>
      </c>
      <c r="AE25">
        <v>3.58</v>
      </c>
      <c r="AF25">
        <v>50</v>
      </c>
      <c r="AG25">
        <v>0</v>
      </c>
      <c r="AH25">
        <v>34.03</v>
      </c>
      <c r="AI25">
        <v>0</v>
      </c>
      <c r="AJ25">
        <v>100</v>
      </c>
      <c r="AK25">
        <v>0</v>
      </c>
      <c r="AL25">
        <v>0</v>
      </c>
      <c r="AM25">
        <v>0</v>
      </c>
      <c r="AN25">
        <v>48.14</v>
      </c>
      <c r="AO25">
        <v>79.489999999999995</v>
      </c>
      <c r="AP25">
        <v>100</v>
      </c>
      <c r="AQ25">
        <v>150</v>
      </c>
    </row>
    <row r="26" spans="1:43">
      <c r="A26" t="s">
        <v>253</v>
      </c>
      <c r="G26" t="s">
        <v>68</v>
      </c>
      <c r="H26" s="73">
        <v>0.39</v>
      </c>
      <c r="I26" s="46">
        <v>0</v>
      </c>
      <c r="J26" s="46">
        <v>3.58</v>
      </c>
      <c r="K26" s="46">
        <v>48.14</v>
      </c>
      <c r="L26" s="46">
        <v>0</v>
      </c>
      <c r="M26" s="74">
        <v>0</v>
      </c>
      <c r="N26" s="73">
        <v>256.5</v>
      </c>
      <c r="O26" s="46">
        <v>334.03</v>
      </c>
      <c r="P26" s="46">
        <v>150</v>
      </c>
      <c r="Q26" s="46">
        <v>0</v>
      </c>
      <c r="R26" s="46">
        <v>0</v>
      </c>
      <c r="S26" s="74">
        <v>0</v>
      </c>
      <c r="W26">
        <v>0</v>
      </c>
      <c r="X26">
        <v>0.39</v>
      </c>
      <c r="Y26">
        <v>0</v>
      </c>
      <c r="Z26">
        <v>25</v>
      </c>
      <c r="AA26">
        <v>0</v>
      </c>
      <c r="AB26">
        <v>100</v>
      </c>
      <c r="AC26">
        <v>0</v>
      </c>
      <c r="AD26">
        <v>102.01</v>
      </c>
      <c r="AE26">
        <v>3.58</v>
      </c>
      <c r="AF26">
        <v>50</v>
      </c>
      <c r="AG26">
        <v>0</v>
      </c>
      <c r="AH26">
        <v>34.03</v>
      </c>
      <c r="AI26">
        <v>0</v>
      </c>
      <c r="AJ26">
        <v>100</v>
      </c>
      <c r="AK26">
        <v>0</v>
      </c>
      <c r="AL26">
        <v>0</v>
      </c>
      <c r="AM26">
        <v>0</v>
      </c>
      <c r="AN26">
        <v>48.14</v>
      </c>
      <c r="AO26">
        <v>79.489999999999995</v>
      </c>
      <c r="AP26">
        <v>100</v>
      </c>
      <c r="AQ26">
        <v>150</v>
      </c>
    </row>
    <row r="27" spans="1:43">
      <c r="A27" t="s">
        <v>254</v>
      </c>
      <c r="G27" t="s">
        <v>69</v>
      </c>
      <c r="H27" s="73">
        <v>0.53</v>
      </c>
      <c r="I27" s="46">
        <v>0</v>
      </c>
      <c r="J27" s="46">
        <v>3.58</v>
      </c>
      <c r="K27" s="46">
        <v>48.14</v>
      </c>
      <c r="L27" s="46">
        <v>0</v>
      </c>
      <c r="M27" s="74">
        <v>0</v>
      </c>
      <c r="N27" s="73">
        <v>257.65999999999997</v>
      </c>
      <c r="O27" s="46">
        <v>300</v>
      </c>
      <c r="P27" s="46">
        <v>150</v>
      </c>
      <c r="Q27" s="46">
        <v>0</v>
      </c>
      <c r="R27" s="46">
        <v>0</v>
      </c>
      <c r="S27" s="74">
        <v>0</v>
      </c>
      <c r="W27">
        <v>182.66</v>
      </c>
      <c r="X27">
        <v>0.53</v>
      </c>
      <c r="Y27">
        <v>0</v>
      </c>
      <c r="Z27">
        <v>25</v>
      </c>
      <c r="AA27">
        <v>0</v>
      </c>
      <c r="AB27">
        <v>100</v>
      </c>
      <c r="AC27">
        <v>0</v>
      </c>
      <c r="AD27">
        <v>0</v>
      </c>
      <c r="AE27">
        <v>3.58</v>
      </c>
      <c r="AF27">
        <v>50</v>
      </c>
      <c r="AG27">
        <v>0</v>
      </c>
      <c r="AH27">
        <v>0</v>
      </c>
      <c r="AI27">
        <v>0</v>
      </c>
      <c r="AJ27">
        <v>100</v>
      </c>
      <c r="AK27">
        <v>0</v>
      </c>
      <c r="AL27">
        <v>0</v>
      </c>
      <c r="AM27">
        <v>0</v>
      </c>
      <c r="AN27">
        <v>48.14</v>
      </c>
      <c r="AO27">
        <v>0</v>
      </c>
      <c r="AP27">
        <v>100</v>
      </c>
      <c r="AQ27">
        <v>150</v>
      </c>
    </row>
    <row r="28" spans="1:43">
      <c r="A28" t="s">
        <v>255</v>
      </c>
      <c r="G28" t="s">
        <v>70</v>
      </c>
      <c r="H28" s="73">
        <v>0.53</v>
      </c>
      <c r="I28" s="46">
        <v>0</v>
      </c>
      <c r="J28" s="46">
        <v>3.58</v>
      </c>
      <c r="K28" s="46">
        <v>48.14</v>
      </c>
      <c r="L28" s="46">
        <v>0</v>
      </c>
      <c r="M28" s="74">
        <v>0</v>
      </c>
      <c r="N28" s="73">
        <v>257.65999999999997</v>
      </c>
      <c r="O28" s="46">
        <v>300</v>
      </c>
      <c r="P28" s="46">
        <v>150</v>
      </c>
      <c r="Q28" s="46">
        <v>0</v>
      </c>
      <c r="R28" s="46">
        <v>0</v>
      </c>
      <c r="S28" s="74">
        <v>0</v>
      </c>
      <c r="W28">
        <v>182.66</v>
      </c>
      <c r="X28">
        <v>0.53</v>
      </c>
      <c r="Y28">
        <v>0</v>
      </c>
      <c r="Z28">
        <v>25</v>
      </c>
      <c r="AA28">
        <v>0</v>
      </c>
      <c r="AB28">
        <v>100</v>
      </c>
      <c r="AC28">
        <v>0</v>
      </c>
      <c r="AD28">
        <v>0</v>
      </c>
      <c r="AE28">
        <v>3.58</v>
      </c>
      <c r="AF28">
        <v>50</v>
      </c>
      <c r="AG28">
        <v>0</v>
      </c>
      <c r="AH28">
        <v>0</v>
      </c>
      <c r="AI28">
        <v>0</v>
      </c>
      <c r="AJ28">
        <v>100</v>
      </c>
      <c r="AK28">
        <v>0</v>
      </c>
      <c r="AL28">
        <v>0</v>
      </c>
      <c r="AM28">
        <v>0</v>
      </c>
      <c r="AN28">
        <v>48.14</v>
      </c>
      <c r="AO28">
        <v>0</v>
      </c>
      <c r="AP28">
        <v>100</v>
      </c>
      <c r="AQ28">
        <v>150</v>
      </c>
    </row>
    <row r="29" spans="1:43">
      <c r="A29" t="s">
        <v>263</v>
      </c>
      <c r="G29" t="s">
        <v>71</v>
      </c>
      <c r="H29" s="73">
        <v>0.53</v>
      </c>
      <c r="I29" s="46">
        <v>0</v>
      </c>
      <c r="J29" s="46">
        <v>3.58</v>
      </c>
      <c r="K29" s="46">
        <v>48.14</v>
      </c>
      <c r="L29" s="46">
        <v>0</v>
      </c>
      <c r="M29" s="74">
        <v>0</v>
      </c>
      <c r="N29" s="73">
        <v>257.65999999999997</v>
      </c>
      <c r="O29" s="46">
        <v>300</v>
      </c>
      <c r="P29" s="46">
        <v>150</v>
      </c>
      <c r="Q29" s="46">
        <v>0</v>
      </c>
      <c r="R29" s="46">
        <v>0</v>
      </c>
      <c r="S29" s="74">
        <v>0</v>
      </c>
      <c r="W29">
        <v>182.66</v>
      </c>
      <c r="X29">
        <v>0.53</v>
      </c>
      <c r="Y29">
        <v>0</v>
      </c>
      <c r="Z29">
        <v>25</v>
      </c>
      <c r="AA29">
        <v>0</v>
      </c>
      <c r="AB29">
        <v>100</v>
      </c>
      <c r="AC29">
        <v>0</v>
      </c>
      <c r="AD29">
        <v>0</v>
      </c>
      <c r="AE29">
        <v>3.58</v>
      </c>
      <c r="AF29">
        <v>50</v>
      </c>
      <c r="AG29">
        <v>0</v>
      </c>
      <c r="AH29">
        <v>0</v>
      </c>
      <c r="AI29">
        <v>0</v>
      </c>
      <c r="AJ29">
        <v>100</v>
      </c>
      <c r="AK29">
        <v>0</v>
      </c>
      <c r="AL29">
        <v>0</v>
      </c>
      <c r="AM29">
        <v>0</v>
      </c>
      <c r="AN29">
        <v>48.14</v>
      </c>
      <c r="AO29">
        <v>0</v>
      </c>
      <c r="AP29">
        <v>100</v>
      </c>
      <c r="AQ29">
        <v>150</v>
      </c>
    </row>
    <row r="30" spans="1:43">
      <c r="A30" t="s">
        <v>264</v>
      </c>
      <c r="G30" t="s">
        <v>72</v>
      </c>
      <c r="H30" s="73">
        <v>0.53</v>
      </c>
      <c r="I30" s="46">
        <v>0</v>
      </c>
      <c r="J30" s="46">
        <v>3.58</v>
      </c>
      <c r="K30" s="46">
        <v>48.14</v>
      </c>
      <c r="L30" s="46">
        <v>0</v>
      </c>
      <c r="M30" s="74">
        <v>0</v>
      </c>
      <c r="N30" s="73">
        <v>257.65999999999997</v>
      </c>
      <c r="O30" s="46">
        <v>300</v>
      </c>
      <c r="P30" s="46">
        <v>150</v>
      </c>
      <c r="Q30" s="46">
        <v>0</v>
      </c>
      <c r="R30" s="46">
        <v>0</v>
      </c>
      <c r="S30" s="74">
        <v>0</v>
      </c>
      <c r="W30">
        <v>182.66</v>
      </c>
      <c r="X30">
        <v>0.53</v>
      </c>
      <c r="Y30">
        <v>0</v>
      </c>
      <c r="Z30">
        <v>25</v>
      </c>
      <c r="AA30">
        <v>0</v>
      </c>
      <c r="AB30">
        <v>100</v>
      </c>
      <c r="AC30">
        <v>0</v>
      </c>
      <c r="AD30">
        <v>0</v>
      </c>
      <c r="AE30">
        <v>3.58</v>
      </c>
      <c r="AF30">
        <v>50</v>
      </c>
      <c r="AG30">
        <v>0</v>
      </c>
      <c r="AH30">
        <v>0</v>
      </c>
      <c r="AI30">
        <v>0</v>
      </c>
      <c r="AJ30">
        <v>100</v>
      </c>
      <c r="AK30">
        <v>0</v>
      </c>
      <c r="AL30">
        <v>0</v>
      </c>
      <c r="AM30">
        <v>0</v>
      </c>
      <c r="AN30">
        <v>48.14</v>
      </c>
      <c r="AO30">
        <v>0</v>
      </c>
      <c r="AP30">
        <v>100</v>
      </c>
      <c r="AQ30">
        <v>150</v>
      </c>
    </row>
    <row r="31" spans="1:43">
      <c r="A31" t="s">
        <v>274</v>
      </c>
      <c r="G31" t="s">
        <v>73</v>
      </c>
      <c r="H31" s="73">
        <v>120.92</v>
      </c>
      <c r="I31" s="46">
        <v>0</v>
      </c>
      <c r="J31" s="46">
        <v>3.49</v>
      </c>
      <c r="K31" s="46">
        <v>48.14</v>
      </c>
      <c r="L31" s="46">
        <v>0.26</v>
      </c>
      <c r="M31" s="74">
        <v>0</v>
      </c>
      <c r="N31" s="73">
        <v>257.65999999999997</v>
      </c>
      <c r="O31" s="46">
        <v>300</v>
      </c>
      <c r="P31" s="46">
        <v>150</v>
      </c>
      <c r="Q31" s="46">
        <v>0</v>
      </c>
      <c r="R31" s="46">
        <v>0</v>
      </c>
      <c r="S31" s="74">
        <v>0</v>
      </c>
      <c r="W31">
        <v>182.66</v>
      </c>
      <c r="X31">
        <v>0.57999999999999996</v>
      </c>
      <c r="Y31">
        <v>0.26</v>
      </c>
      <c r="Z31">
        <v>25</v>
      </c>
      <c r="AA31">
        <v>0</v>
      </c>
      <c r="AB31">
        <v>100</v>
      </c>
      <c r="AC31">
        <v>0</v>
      </c>
      <c r="AD31">
        <v>0</v>
      </c>
      <c r="AE31">
        <v>3.49</v>
      </c>
      <c r="AF31">
        <v>50</v>
      </c>
      <c r="AG31">
        <v>0</v>
      </c>
      <c r="AH31">
        <v>0</v>
      </c>
      <c r="AI31">
        <v>0</v>
      </c>
      <c r="AJ31">
        <v>100</v>
      </c>
      <c r="AK31">
        <v>0</v>
      </c>
      <c r="AL31">
        <v>0</v>
      </c>
      <c r="AM31">
        <v>120.34</v>
      </c>
      <c r="AN31">
        <v>48.14</v>
      </c>
      <c r="AO31">
        <v>0</v>
      </c>
      <c r="AP31">
        <v>100</v>
      </c>
      <c r="AQ31">
        <v>150</v>
      </c>
    </row>
    <row r="32" spans="1:43">
      <c r="A32" t="s">
        <v>275</v>
      </c>
      <c r="G32" t="s">
        <v>74</v>
      </c>
      <c r="H32" s="73">
        <v>120.92</v>
      </c>
      <c r="I32" s="46">
        <v>0</v>
      </c>
      <c r="J32" s="46">
        <v>3.49</v>
      </c>
      <c r="K32" s="46">
        <v>48.14</v>
      </c>
      <c r="L32" s="46">
        <v>0.56999999999999995</v>
      </c>
      <c r="M32" s="74">
        <v>0</v>
      </c>
      <c r="N32" s="73">
        <v>257.65999999999997</v>
      </c>
      <c r="O32" s="46">
        <v>300</v>
      </c>
      <c r="P32" s="46">
        <v>150</v>
      </c>
      <c r="Q32" s="46">
        <v>0</v>
      </c>
      <c r="R32" s="46">
        <v>0</v>
      </c>
      <c r="S32" s="74">
        <v>0</v>
      </c>
      <c r="W32">
        <v>182.66</v>
      </c>
      <c r="X32">
        <v>0.57999999999999996</v>
      </c>
      <c r="Y32">
        <v>0.56999999999999995</v>
      </c>
      <c r="Z32">
        <v>25</v>
      </c>
      <c r="AA32">
        <v>0</v>
      </c>
      <c r="AB32">
        <v>100</v>
      </c>
      <c r="AC32">
        <v>0</v>
      </c>
      <c r="AD32">
        <v>0</v>
      </c>
      <c r="AE32">
        <v>3.49</v>
      </c>
      <c r="AF32">
        <v>50</v>
      </c>
      <c r="AG32">
        <v>0</v>
      </c>
      <c r="AH32">
        <v>0</v>
      </c>
      <c r="AI32">
        <v>0</v>
      </c>
      <c r="AJ32">
        <v>100</v>
      </c>
      <c r="AK32">
        <v>0</v>
      </c>
      <c r="AL32">
        <v>0</v>
      </c>
      <c r="AM32">
        <v>120.34</v>
      </c>
      <c r="AN32">
        <v>48.14</v>
      </c>
      <c r="AO32">
        <v>0</v>
      </c>
      <c r="AP32">
        <v>100</v>
      </c>
      <c r="AQ32">
        <v>150</v>
      </c>
    </row>
    <row r="33" spans="1:43">
      <c r="A33" t="s">
        <v>276</v>
      </c>
      <c r="G33" t="s">
        <v>75</v>
      </c>
      <c r="H33" s="73">
        <v>120.92</v>
      </c>
      <c r="I33" s="46">
        <v>0</v>
      </c>
      <c r="J33" s="46">
        <v>3.49</v>
      </c>
      <c r="K33" s="46">
        <v>48.14</v>
      </c>
      <c r="L33" s="46">
        <v>1</v>
      </c>
      <c r="M33" s="74">
        <v>0</v>
      </c>
      <c r="N33" s="73">
        <v>257.65999999999997</v>
      </c>
      <c r="O33" s="46">
        <v>300</v>
      </c>
      <c r="P33" s="46">
        <v>150</v>
      </c>
      <c r="Q33" s="46">
        <v>0</v>
      </c>
      <c r="R33" s="46">
        <v>0</v>
      </c>
      <c r="S33" s="74">
        <v>0</v>
      </c>
      <c r="W33">
        <v>182.66</v>
      </c>
      <c r="X33">
        <v>0.57999999999999996</v>
      </c>
      <c r="Y33">
        <v>1</v>
      </c>
      <c r="Z33">
        <v>25</v>
      </c>
      <c r="AA33">
        <v>0</v>
      </c>
      <c r="AB33">
        <v>100</v>
      </c>
      <c r="AC33">
        <v>0</v>
      </c>
      <c r="AD33">
        <v>0</v>
      </c>
      <c r="AE33">
        <v>3.49</v>
      </c>
      <c r="AF33">
        <v>50</v>
      </c>
      <c r="AG33">
        <v>0</v>
      </c>
      <c r="AH33">
        <v>0</v>
      </c>
      <c r="AI33">
        <v>0</v>
      </c>
      <c r="AJ33">
        <v>100</v>
      </c>
      <c r="AK33">
        <v>0</v>
      </c>
      <c r="AL33">
        <v>0</v>
      </c>
      <c r="AM33">
        <v>120.34</v>
      </c>
      <c r="AN33">
        <v>48.14</v>
      </c>
      <c r="AO33">
        <v>0</v>
      </c>
      <c r="AP33">
        <v>100</v>
      </c>
      <c r="AQ33">
        <v>150</v>
      </c>
    </row>
    <row r="34" spans="1:43">
      <c r="A34" t="s">
        <v>277</v>
      </c>
      <c r="G34" t="s">
        <v>76</v>
      </c>
      <c r="H34" s="73">
        <v>120.92</v>
      </c>
      <c r="I34" s="46">
        <v>0</v>
      </c>
      <c r="J34" s="46">
        <v>3.49</v>
      </c>
      <c r="K34" s="46">
        <v>48.14</v>
      </c>
      <c r="L34" s="46">
        <v>1.53</v>
      </c>
      <c r="M34" s="74">
        <v>0</v>
      </c>
      <c r="N34" s="73">
        <v>257.65999999999997</v>
      </c>
      <c r="O34" s="46">
        <v>300</v>
      </c>
      <c r="P34" s="46">
        <v>150</v>
      </c>
      <c r="Q34" s="46">
        <v>0</v>
      </c>
      <c r="R34" s="46">
        <v>0</v>
      </c>
      <c r="S34" s="74">
        <v>0</v>
      </c>
      <c r="W34">
        <v>182.66</v>
      </c>
      <c r="X34">
        <v>0.57999999999999996</v>
      </c>
      <c r="Y34">
        <v>1.53</v>
      </c>
      <c r="Z34">
        <v>25</v>
      </c>
      <c r="AA34">
        <v>0</v>
      </c>
      <c r="AB34">
        <v>100</v>
      </c>
      <c r="AC34">
        <v>0</v>
      </c>
      <c r="AD34">
        <v>0</v>
      </c>
      <c r="AE34">
        <v>3.49</v>
      </c>
      <c r="AF34">
        <v>50</v>
      </c>
      <c r="AG34">
        <v>0</v>
      </c>
      <c r="AH34">
        <v>0</v>
      </c>
      <c r="AI34">
        <v>0</v>
      </c>
      <c r="AJ34">
        <v>100</v>
      </c>
      <c r="AK34">
        <v>0</v>
      </c>
      <c r="AL34">
        <v>0</v>
      </c>
      <c r="AM34">
        <v>120.34</v>
      </c>
      <c r="AN34">
        <v>48.14</v>
      </c>
      <c r="AO34">
        <v>0</v>
      </c>
      <c r="AP34">
        <v>100</v>
      </c>
      <c r="AQ34">
        <v>150</v>
      </c>
    </row>
    <row r="35" spans="1:43">
      <c r="A35" t="s">
        <v>279</v>
      </c>
      <c r="G35" t="s">
        <v>77</v>
      </c>
      <c r="H35" s="73">
        <v>121.3</v>
      </c>
      <c r="I35" s="46">
        <v>0</v>
      </c>
      <c r="J35" s="46">
        <v>3.49</v>
      </c>
      <c r="K35" s="46">
        <v>48.14</v>
      </c>
      <c r="L35" s="46">
        <v>2.11</v>
      </c>
      <c r="M35" s="74">
        <v>0</v>
      </c>
      <c r="N35" s="73">
        <v>257.65999999999997</v>
      </c>
      <c r="O35" s="46">
        <v>300</v>
      </c>
      <c r="P35" s="46">
        <v>150</v>
      </c>
      <c r="Q35" s="46">
        <v>0</v>
      </c>
      <c r="R35" s="46">
        <v>0</v>
      </c>
      <c r="S35" s="74">
        <v>0</v>
      </c>
      <c r="W35">
        <v>182.66</v>
      </c>
      <c r="X35">
        <v>0.96</v>
      </c>
      <c r="Y35">
        <v>2.11</v>
      </c>
      <c r="Z35">
        <v>25</v>
      </c>
      <c r="AA35">
        <v>0</v>
      </c>
      <c r="AB35">
        <v>100</v>
      </c>
      <c r="AC35">
        <v>0</v>
      </c>
      <c r="AD35">
        <v>0</v>
      </c>
      <c r="AE35">
        <v>3.49</v>
      </c>
      <c r="AF35">
        <v>50</v>
      </c>
      <c r="AG35">
        <v>0</v>
      </c>
      <c r="AH35">
        <v>0</v>
      </c>
      <c r="AI35">
        <v>0</v>
      </c>
      <c r="AJ35">
        <v>100</v>
      </c>
      <c r="AK35">
        <v>0</v>
      </c>
      <c r="AL35">
        <v>0</v>
      </c>
      <c r="AM35">
        <v>120.34</v>
      </c>
      <c r="AN35">
        <v>48.14</v>
      </c>
      <c r="AO35">
        <v>0</v>
      </c>
      <c r="AP35">
        <v>100</v>
      </c>
      <c r="AQ35">
        <v>150</v>
      </c>
    </row>
    <row r="36" spans="1:43">
      <c r="A36" t="s">
        <v>309</v>
      </c>
      <c r="G36" t="s">
        <v>78</v>
      </c>
      <c r="H36" s="73">
        <v>121.3</v>
      </c>
      <c r="I36" s="46">
        <v>0</v>
      </c>
      <c r="J36" s="46">
        <v>3.49</v>
      </c>
      <c r="K36" s="46">
        <v>48.14</v>
      </c>
      <c r="L36" s="46">
        <v>2.74</v>
      </c>
      <c r="M36" s="74">
        <v>0</v>
      </c>
      <c r="N36" s="73">
        <v>257.65999999999997</v>
      </c>
      <c r="O36" s="46">
        <v>300</v>
      </c>
      <c r="P36" s="46">
        <v>150</v>
      </c>
      <c r="Q36" s="46">
        <v>0</v>
      </c>
      <c r="R36" s="46">
        <v>0</v>
      </c>
      <c r="S36" s="74">
        <v>0</v>
      </c>
      <c r="W36">
        <v>182.66</v>
      </c>
      <c r="X36">
        <v>0.96</v>
      </c>
      <c r="Y36">
        <v>2.74</v>
      </c>
      <c r="Z36">
        <v>25</v>
      </c>
      <c r="AA36">
        <v>0</v>
      </c>
      <c r="AB36">
        <v>100</v>
      </c>
      <c r="AC36">
        <v>0</v>
      </c>
      <c r="AD36">
        <v>0</v>
      </c>
      <c r="AE36">
        <v>3.49</v>
      </c>
      <c r="AF36">
        <v>50</v>
      </c>
      <c r="AG36">
        <v>0</v>
      </c>
      <c r="AH36">
        <v>0</v>
      </c>
      <c r="AI36">
        <v>0</v>
      </c>
      <c r="AJ36">
        <v>100</v>
      </c>
      <c r="AK36">
        <v>0</v>
      </c>
      <c r="AL36">
        <v>0</v>
      </c>
      <c r="AM36">
        <v>120.34</v>
      </c>
      <c r="AN36">
        <v>48.14</v>
      </c>
      <c r="AO36">
        <v>0</v>
      </c>
      <c r="AP36">
        <v>100</v>
      </c>
      <c r="AQ36">
        <v>150</v>
      </c>
    </row>
    <row r="37" spans="1:43">
      <c r="A37" t="s">
        <v>310</v>
      </c>
      <c r="G37" t="s">
        <v>79</v>
      </c>
      <c r="H37" s="73">
        <v>121.3</v>
      </c>
      <c r="I37" s="46">
        <v>0</v>
      </c>
      <c r="J37" s="46">
        <v>3.49</v>
      </c>
      <c r="K37" s="46">
        <v>48.14</v>
      </c>
      <c r="L37" s="46">
        <v>3.36</v>
      </c>
      <c r="M37" s="74">
        <v>0</v>
      </c>
      <c r="N37" s="73">
        <v>257.65999999999997</v>
      </c>
      <c r="O37" s="46">
        <v>300</v>
      </c>
      <c r="P37" s="46">
        <v>150</v>
      </c>
      <c r="Q37" s="46">
        <v>0</v>
      </c>
      <c r="R37" s="46">
        <v>0</v>
      </c>
      <c r="S37" s="74">
        <v>0</v>
      </c>
      <c r="W37">
        <v>182.66</v>
      </c>
      <c r="X37">
        <v>0.96</v>
      </c>
      <c r="Y37">
        <v>3.36</v>
      </c>
      <c r="Z37">
        <v>25</v>
      </c>
      <c r="AA37">
        <v>0</v>
      </c>
      <c r="AB37">
        <v>100</v>
      </c>
      <c r="AC37">
        <v>0</v>
      </c>
      <c r="AD37">
        <v>0</v>
      </c>
      <c r="AE37">
        <v>3.49</v>
      </c>
      <c r="AF37">
        <v>50</v>
      </c>
      <c r="AG37">
        <v>0</v>
      </c>
      <c r="AH37">
        <v>0</v>
      </c>
      <c r="AI37">
        <v>0</v>
      </c>
      <c r="AJ37">
        <v>100</v>
      </c>
      <c r="AK37">
        <v>0</v>
      </c>
      <c r="AL37">
        <v>0</v>
      </c>
      <c r="AM37">
        <v>120.34</v>
      </c>
      <c r="AN37">
        <v>48.14</v>
      </c>
      <c r="AO37">
        <v>0</v>
      </c>
      <c r="AP37">
        <v>100</v>
      </c>
      <c r="AQ37">
        <v>150</v>
      </c>
    </row>
    <row r="38" spans="1:43">
      <c r="A38" t="s">
        <v>311</v>
      </c>
      <c r="G38" t="s">
        <v>80</v>
      </c>
      <c r="H38" s="73">
        <v>121.3</v>
      </c>
      <c r="I38" s="46">
        <v>0</v>
      </c>
      <c r="J38" s="46">
        <v>3.49</v>
      </c>
      <c r="K38" s="46">
        <v>48.14</v>
      </c>
      <c r="L38" s="46">
        <v>4</v>
      </c>
      <c r="M38" s="74">
        <v>0</v>
      </c>
      <c r="N38" s="73">
        <v>257.65999999999997</v>
      </c>
      <c r="O38" s="46">
        <v>300</v>
      </c>
      <c r="P38" s="46">
        <v>150</v>
      </c>
      <c r="Q38" s="46">
        <v>0</v>
      </c>
      <c r="R38" s="46">
        <v>0</v>
      </c>
      <c r="S38" s="74">
        <v>0</v>
      </c>
      <c r="W38">
        <v>182.66</v>
      </c>
      <c r="X38">
        <v>0.96</v>
      </c>
      <c r="Y38">
        <v>4</v>
      </c>
      <c r="Z38">
        <v>25</v>
      </c>
      <c r="AA38">
        <v>0</v>
      </c>
      <c r="AB38">
        <v>100</v>
      </c>
      <c r="AC38">
        <v>0</v>
      </c>
      <c r="AD38">
        <v>0</v>
      </c>
      <c r="AE38">
        <v>3.49</v>
      </c>
      <c r="AF38">
        <v>50</v>
      </c>
      <c r="AG38">
        <v>0</v>
      </c>
      <c r="AH38">
        <v>0</v>
      </c>
      <c r="AI38">
        <v>0</v>
      </c>
      <c r="AJ38">
        <v>100</v>
      </c>
      <c r="AK38">
        <v>0</v>
      </c>
      <c r="AL38">
        <v>0</v>
      </c>
      <c r="AM38">
        <v>120.34</v>
      </c>
      <c r="AN38">
        <v>48.14</v>
      </c>
      <c r="AO38">
        <v>0</v>
      </c>
      <c r="AP38">
        <v>100</v>
      </c>
      <c r="AQ38">
        <v>150</v>
      </c>
    </row>
    <row r="39" spans="1:43">
      <c r="A39" t="s">
        <v>312</v>
      </c>
      <c r="G39" t="s">
        <v>81</v>
      </c>
      <c r="H39" s="73">
        <v>0.96</v>
      </c>
      <c r="I39" s="46">
        <v>0</v>
      </c>
      <c r="J39" s="46">
        <v>3.49</v>
      </c>
      <c r="K39" s="46">
        <v>63.74</v>
      </c>
      <c r="L39" s="46">
        <v>4.59</v>
      </c>
      <c r="M39" s="74">
        <v>0</v>
      </c>
      <c r="N39" s="73">
        <v>257.65999999999997</v>
      </c>
      <c r="O39" s="46">
        <v>300</v>
      </c>
      <c r="P39" s="46">
        <v>150</v>
      </c>
      <c r="Q39" s="46">
        <v>0</v>
      </c>
      <c r="R39" s="46">
        <v>0</v>
      </c>
      <c r="S39" s="74">
        <v>0</v>
      </c>
      <c r="W39">
        <v>182.66</v>
      </c>
      <c r="X39">
        <v>0.96</v>
      </c>
      <c r="Y39">
        <v>4.59</v>
      </c>
      <c r="Z39">
        <v>25</v>
      </c>
      <c r="AA39">
        <v>0</v>
      </c>
      <c r="AB39">
        <v>100</v>
      </c>
      <c r="AC39">
        <v>0</v>
      </c>
      <c r="AD39">
        <v>0</v>
      </c>
      <c r="AE39">
        <v>3.49</v>
      </c>
      <c r="AF39">
        <v>50</v>
      </c>
      <c r="AG39">
        <v>0</v>
      </c>
      <c r="AH39">
        <v>0</v>
      </c>
      <c r="AI39">
        <v>0</v>
      </c>
      <c r="AJ39">
        <v>100</v>
      </c>
      <c r="AK39">
        <v>15.6</v>
      </c>
      <c r="AL39">
        <v>0</v>
      </c>
      <c r="AM39">
        <v>0</v>
      </c>
      <c r="AN39">
        <v>48.14</v>
      </c>
      <c r="AO39">
        <v>0</v>
      </c>
      <c r="AP39">
        <v>100</v>
      </c>
      <c r="AQ39">
        <v>150</v>
      </c>
    </row>
    <row r="40" spans="1:43">
      <c r="A40" t="s">
        <v>329</v>
      </c>
      <c r="G40" t="s">
        <v>82</v>
      </c>
      <c r="H40" s="73">
        <v>0.96</v>
      </c>
      <c r="I40" s="46">
        <v>0</v>
      </c>
      <c r="J40" s="46">
        <v>3.49</v>
      </c>
      <c r="K40" s="46">
        <v>63.74</v>
      </c>
      <c r="L40" s="46">
        <v>5.17</v>
      </c>
      <c r="M40" s="74">
        <v>0</v>
      </c>
      <c r="N40" s="73">
        <v>257.65999999999997</v>
      </c>
      <c r="O40" s="46">
        <v>300</v>
      </c>
      <c r="P40" s="46">
        <v>150</v>
      </c>
      <c r="Q40" s="46">
        <v>0</v>
      </c>
      <c r="R40" s="46">
        <v>0</v>
      </c>
      <c r="S40" s="74">
        <v>0</v>
      </c>
      <c r="W40">
        <v>182.66</v>
      </c>
      <c r="X40">
        <v>0.96</v>
      </c>
      <c r="Y40">
        <v>5.17</v>
      </c>
      <c r="Z40">
        <v>25</v>
      </c>
      <c r="AA40">
        <v>0</v>
      </c>
      <c r="AB40">
        <v>100</v>
      </c>
      <c r="AC40">
        <v>0</v>
      </c>
      <c r="AD40">
        <v>0</v>
      </c>
      <c r="AE40">
        <v>3.49</v>
      </c>
      <c r="AF40">
        <v>50</v>
      </c>
      <c r="AG40">
        <v>0</v>
      </c>
      <c r="AH40">
        <v>0</v>
      </c>
      <c r="AI40">
        <v>0</v>
      </c>
      <c r="AJ40">
        <v>100</v>
      </c>
      <c r="AK40">
        <v>15.6</v>
      </c>
      <c r="AL40">
        <v>0</v>
      </c>
      <c r="AM40">
        <v>0</v>
      </c>
      <c r="AN40">
        <v>48.14</v>
      </c>
      <c r="AO40">
        <v>0</v>
      </c>
      <c r="AP40">
        <v>100</v>
      </c>
      <c r="AQ40">
        <v>150</v>
      </c>
    </row>
    <row r="41" spans="1:43">
      <c r="A41" t="s">
        <v>330</v>
      </c>
      <c r="G41" t="s">
        <v>83</v>
      </c>
      <c r="H41" s="73">
        <v>0.96</v>
      </c>
      <c r="I41" s="46">
        <v>0</v>
      </c>
      <c r="J41" s="46">
        <v>3.49</v>
      </c>
      <c r="K41" s="46">
        <v>63.74</v>
      </c>
      <c r="L41" s="46">
        <v>5.75</v>
      </c>
      <c r="M41" s="74">
        <v>0</v>
      </c>
      <c r="N41" s="73">
        <v>257.65999999999997</v>
      </c>
      <c r="O41" s="46">
        <v>300</v>
      </c>
      <c r="P41" s="46">
        <v>150</v>
      </c>
      <c r="Q41" s="46">
        <v>0</v>
      </c>
      <c r="R41" s="46">
        <v>0</v>
      </c>
      <c r="S41" s="74">
        <v>0</v>
      </c>
      <c r="W41">
        <v>182.66</v>
      </c>
      <c r="X41">
        <v>0.96</v>
      </c>
      <c r="Y41">
        <v>5.75</v>
      </c>
      <c r="Z41">
        <v>25</v>
      </c>
      <c r="AA41">
        <v>0</v>
      </c>
      <c r="AB41">
        <v>100</v>
      </c>
      <c r="AC41">
        <v>0</v>
      </c>
      <c r="AD41">
        <v>0</v>
      </c>
      <c r="AE41">
        <v>3.49</v>
      </c>
      <c r="AF41">
        <v>50</v>
      </c>
      <c r="AG41">
        <v>0</v>
      </c>
      <c r="AH41">
        <v>0</v>
      </c>
      <c r="AI41">
        <v>0</v>
      </c>
      <c r="AJ41">
        <v>100</v>
      </c>
      <c r="AK41">
        <v>15.6</v>
      </c>
      <c r="AL41">
        <v>0</v>
      </c>
      <c r="AM41">
        <v>0</v>
      </c>
      <c r="AN41">
        <v>48.14</v>
      </c>
      <c r="AO41">
        <v>0</v>
      </c>
      <c r="AP41">
        <v>100</v>
      </c>
      <c r="AQ41">
        <v>150</v>
      </c>
    </row>
    <row r="42" spans="1:43">
      <c r="A42" t="s">
        <v>331</v>
      </c>
      <c r="G42" t="s">
        <v>84</v>
      </c>
      <c r="H42" s="73">
        <v>0.96</v>
      </c>
      <c r="I42" s="46">
        <v>0</v>
      </c>
      <c r="J42" s="46">
        <v>3.49</v>
      </c>
      <c r="K42" s="46">
        <v>63.74</v>
      </c>
      <c r="L42" s="46">
        <v>6.29</v>
      </c>
      <c r="M42" s="74">
        <v>0</v>
      </c>
      <c r="N42" s="73">
        <v>257.65999999999997</v>
      </c>
      <c r="O42" s="46">
        <v>300</v>
      </c>
      <c r="P42" s="46">
        <v>150</v>
      </c>
      <c r="Q42" s="46">
        <v>0</v>
      </c>
      <c r="R42" s="46">
        <v>0</v>
      </c>
      <c r="S42" s="74">
        <v>0</v>
      </c>
      <c r="W42">
        <v>182.66</v>
      </c>
      <c r="X42">
        <v>0.96</v>
      </c>
      <c r="Y42">
        <v>6.29</v>
      </c>
      <c r="Z42">
        <v>25</v>
      </c>
      <c r="AA42">
        <v>0</v>
      </c>
      <c r="AB42">
        <v>100</v>
      </c>
      <c r="AC42">
        <v>0</v>
      </c>
      <c r="AD42">
        <v>0</v>
      </c>
      <c r="AE42">
        <v>3.49</v>
      </c>
      <c r="AF42">
        <v>50</v>
      </c>
      <c r="AG42">
        <v>0</v>
      </c>
      <c r="AH42">
        <v>0</v>
      </c>
      <c r="AI42">
        <v>0</v>
      </c>
      <c r="AJ42">
        <v>100</v>
      </c>
      <c r="AK42">
        <v>15.6</v>
      </c>
      <c r="AL42">
        <v>0</v>
      </c>
      <c r="AM42">
        <v>0</v>
      </c>
      <c r="AN42">
        <v>48.14</v>
      </c>
      <c r="AO42">
        <v>0</v>
      </c>
      <c r="AP42">
        <v>100</v>
      </c>
      <c r="AQ42">
        <v>150</v>
      </c>
    </row>
    <row r="43" spans="1:43">
      <c r="A43" t="s">
        <v>337</v>
      </c>
      <c r="G43" t="s">
        <v>85</v>
      </c>
      <c r="H43" s="73">
        <v>0.96</v>
      </c>
      <c r="I43" s="46">
        <v>0</v>
      </c>
      <c r="J43" s="46">
        <v>3.4</v>
      </c>
      <c r="K43" s="46">
        <v>63.74</v>
      </c>
      <c r="L43" s="46">
        <v>6.69</v>
      </c>
      <c r="M43" s="74">
        <v>0</v>
      </c>
      <c r="N43" s="73">
        <v>257.65999999999997</v>
      </c>
      <c r="O43" s="46">
        <v>300</v>
      </c>
      <c r="P43" s="46">
        <v>150</v>
      </c>
      <c r="Q43" s="46">
        <v>0</v>
      </c>
      <c r="R43" s="46">
        <v>0</v>
      </c>
      <c r="S43" s="74">
        <v>0</v>
      </c>
      <c r="W43">
        <v>182.66</v>
      </c>
      <c r="X43">
        <v>0.96</v>
      </c>
      <c r="Y43">
        <v>6.69</v>
      </c>
      <c r="Z43">
        <v>25</v>
      </c>
      <c r="AA43">
        <v>0</v>
      </c>
      <c r="AB43">
        <v>100</v>
      </c>
      <c r="AC43">
        <v>0</v>
      </c>
      <c r="AD43">
        <v>0</v>
      </c>
      <c r="AE43">
        <v>3.4</v>
      </c>
      <c r="AF43">
        <v>50</v>
      </c>
      <c r="AG43">
        <v>0</v>
      </c>
      <c r="AH43">
        <v>0</v>
      </c>
      <c r="AI43">
        <v>0</v>
      </c>
      <c r="AJ43">
        <v>100</v>
      </c>
      <c r="AK43">
        <v>15.6</v>
      </c>
      <c r="AL43">
        <v>0</v>
      </c>
      <c r="AM43">
        <v>0</v>
      </c>
      <c r="AN43">
        <v>48.14</v>
      </c>
      <c r="AO43">
        <v>0</v>
      </c>
      <c r="AP43">
        <v>100</v>
      </c>
      <c r="AQ43">
        <v>150</v>
      </c>
    </row>
    <row r="44" spans="1:43">
      <c r="A44" t="s">
        <v>339</v>
      </c>
      <c r="G44" t="s">
        <v>86</v>
      </c>
      <c r="H44" s="73">
        <v>0.96</v>
      </c>
      <c r="I44" s="46">
        <v>0</v>
      </c>
      <c r="J44" s="46">
        <v>3.4</v>
      </c>
      <c r="K44" s="46">
        <v>63.74</v>
      </c>
      <c r="L44" s="46">
        <v>7.14</v>
      </c>
      <c r="M44" s="74">
        <v>0</v>
      </c>
      <c r="N44" s="73">
        <v>257.65999999999997</v>
      </c>
      <c r="O44" s="46">
        <v>300</v>
      </c>
      <c r="P44" s="46">
        <v>150</v>
      </c>
      <c r="Q44" s="46">
        <v>0</v>
      </c>
      <c r="R44" s="46">
        <v>0</v>
      </c>
      <c r="S44" s="74">
        <v>0</v>
      </c>
      <c r="W44">
        <v>182.66</v>
      </c>
      <c r="X44">
        <v>0.96</v>
      </c>
      <c r="Y44">
        <v>7.14</v>
      </c>
      <c r="Z44">
        <v>25</v>
      </c>
      <c r="AA44">
        <v>0</v>
      </c>
      <c r="AB44">
        <v>100</v>
      </c>
      <c r="AC44">
        <v>0</v>
      </c>
      <c r="AD44">
        <v>0</v>
      </c>
      <c r="AE44">
        <v>3.4</v>
      </c>
      <c r="AF44">
        <v>50</v>
      </c>
      <c r="AG44">
        <v>0</v>
      </c>
      <c r="AH44">
        <v>0</v>
      </c>
      <c r="AI44">
        <v>0</v>
      </c>
      <c r="AJ44">
        <v>100</v>
      </c>
      <c r="AK44">
        <v>15.6</v>
      </c>
      <c r="AL44">
        <v>0</v>
      </c>
      <c r="AM44">
        <v>0</v>
      </c>
      <c r="AN44">
        <v>48.14</v>
      </c>
      <c r="AO44">
        <v>0</v>
      </c>
      <c r="AP44">
        <v>100</v>
      </c>
      <c r="AQ44">
        <v>150</v>
      </c>
    </row>
    <row r="45" spans="1:43">
      <c r="A45" t="s">
        <v>358</v>
      </c>
      <c r="G45" t="s">
        <v>87</v>
      </c>
      <c r="H45" s="73">
        <v>0.96</v>
      </c>
      <c r="I45" s="46">
        <v>0</v>
      </c>
      <c r="J45" s="46">
        <v>3.4</v>
      </c>
      <c r="K45" s="46">
        <v>63.74</v>
      </c>
      <c r="L45" s="46">
        <v>7.47</v>
      </c>
      <c r="M45" s="74">
        <v>0</v>
      </c>
      <c r="N45" s="73">
        <v>257.65999999999997</v>
      </c>
      <c r="O45" s="46">
        <v>300</v>
      </c>
      <c r="P45" s="46">
        <v>150</v>
      </c>
      <c r="Q45" s="46">
        <v>0</v>
      </c>
      <c r="R45" s="46">
        <v>0</v>
      </c>
      <c r="S45" s="74">
        <v>0</v>
      </c>
      <c r="W45">
        <v>182.66</v>
      </c>
      <c r="X45">
        <v>0.96</v>
      </c>
      <c r="Y45">
        <v>7.47</v>
      </c>
      <c r="Z45">
        <v>25</v>
      </c>
      <c r="AA45">
        <v>0</v>
      </c>
      <c r="AB45">
        <v>100</v>
      </c>
      <c r="AC45">
        <v>0</v>
      </c>
      <c r="AD45">
        <v>0</v>
      </c>
      <c r="AE45">
        <v>3.4</v>
      </c>
      <c r="AF45">
        <v>50</v>
      </c>
      <c r="AG45">
        <v>0</v>
      </c>
      <c r="AH45">
        <v>0</v>
      </c>
      <c r="AI45">
        <v>0</v>
      </c>
      <c r="AJ45">
        <v>100</v>
      </c>
      <c r="AK45">
        <v>15.6</v>
      </c>
      <c r="AL45">
        <v>0</v>
      </c>
      <c r="AM45">
        <v>0</v>
      </c>
      <c r="AN45">
        <v>48.14</v>
      </c>
      <c r="AO45">
        <v>0</v>
      </c>
      <c r="AP45">
        <v>100</v>
      </c>
      <c r="AQ45">
        <v>150</v>
      </c>
    </row>
    <row r="46" spans="1:43">
      <c r="A46" t="s">
        <v>359</v>
      </c>
      <c r="G46" t="s">
        <v>88</v>
      </c>
      <c r="H46" s="73">
        <v>0.96</v>
      </c>
      <c r="I46" s="46">
        <v>0</v>
      </c>
      <c r="J46" s="46">
        <v>3.4</v>
      </c>
      <c r="K46" s="46">
        <v>63.74</v>
      </c>
      <c r="L46" s="46">
        <v>7.81</v>
      </c>
      <c r="M46" s="74">
        <v>0</v>
      </c>
      <c r="N46" s="73">
        <v>257.65999999999997</v>
      </c>
      <c r="O46" s="46">
        <v>300</v>
      </c>
      <c r="P46" s="46">
        <v>150</v>
      </c>
      <c r="Q46" s="46">
        <v>0</v>
      </c>
      <c r="R46" s="46">
        <v>0</v>
      </c>
      <c r="S46" s="74">
        <v>0</v>
      </c>
      <c r="W46">
        <v>182.66</v>
      </c>
      <c r="X46">
        <v>0.96</v>
      </c>
      <c r="Y46">
        <v>7.81</v>
      </c>
      <c r="Z46">
        <v>25</v>
      </c>
      <c r="AA46">
        <v>0</v>
      </c>
      <c r="AB46">
        <v>100</v>
      </c>
      <c r="AC46">
        <v>0</v>
      </c>
      <c r="AD46">
        <v>0</v>
      </c>
      <c r="AE46">
        <v>3.4</v>
      </c>
      <c r="AF46">
        <v>50</v>
      </c>
      <c r="AG46">
        <v>0</v>
      </c>
      <c r="AH46">
        <v>0</v>
      </c>
      <c r="AI46">
        <v>0</v>
      </c>
      <c r="AJ46">
        <v>100</v>
      </c>
      <c r="AK46">
        <v>15.6</v>
      </c>
      <c r="AL46">
        <v>0</v>
      </c>
      <c r="AM46">
        <v>0</v>
      </c>
      <c r="AN46">
        <v>48.14</v>
      </c>
      <c r="AO46">
        <v>0</v>
      </c>
      <c r="AP46">
        <v>100</v>
      </c>
      <c r="AQ46">
        <v>150</v>
      </c>
    </row>
    <row r="47" spans="1:43">
      <c r="A47" t="s">
        <v>360</v>
      </c>
      <c r="G47" t="s">
        <v>89</v>
      </c>
      <c r="H47" s="73">
        <v>0.96</v>
      </c>
      <c r="I47" s="46">
        <v>0</v>
      </c>
      <c r="J47" s="46">
        <v>3.4</v>
      </c>
      <c r="K47" s="46">
        <v>101.09</v>
      </c>
      <c r="L47" s="46">
        <v>8.08</v>
      </c>
      <c r="M47" s="74">
        <v>0</v>
      </c>
      <c r="N47" s="73">
        <v>257.65999999999997</v>
      </c>
      <c r="O47" s="46">
        <v>300</v>
      </c>
      <c r="P47" s="46">
        <v>150</v>
      </c>
      <c r="Q47" s="46">
        <v>0</v>
      </c>
      <c r="R47" s="46">
        <v>0</v>
      </c>
      <c r="S47" s="74">
        <v>0</v>
      </c>
      <c r="W47">
        <v>182.66</v>
      </c>
      <c r="X47">
        <v>0.96</v>
      </c>
      <c r="Y47">
        <v>8.08</v>
      </c>
      <c r="Z47">
        <v>25</v>
      </c>
      <c r="AA47">
        <v>0</v>
      </c>
      <c r="AB47">
        <v>100</v>
      </c>
      <c r="AC47">
        <v>0</v>
      </c>
      <c r="AD47">
        <v>0</v>
      </c>
      <c r="AE47">
        <v>3.4</v>
      </c>
      <c r="AF47">
        <v>50</v>
      </c>
      <c r="AG47">
        <v>24.07</v>
      </c>
      <c r="AH47">
        <v>0</v>
      </c>
      <c r="AI47">
        <v>28.88</v>
      </c>
      <c r="AJ47">
        <v>100</v>
      </c>
      <c r="AK47">
        <v>0</v>
      </c>
      <c r="AL47">
        <v>0</v>
      </c>
      <c r="AM47">
        <v>0</v>
      </c>
      <c r="AN47">
        <v>48.14</v>
      </c>
      <c r="AO47">
        <v>0</v>
      </c>
      <c r="AP47">
        <v>100</v>
      </c>
      <c r="AQ47">
        <v>150</v>
      </c>
    </row>
    <row r="48" spans="1:43">
      <c r="A48" t="s">
        <v>364</v>
      </c>
      <c r="G48" t="s">
        <v>90</v>
      </c>
      <c r="H48" s="73">
        <v>0.96</v>
      </c>
      <c r="I48" s="46">
        <v>0</v>
      </c>
      <c r="J48" s="46">
        <v>3.4</v>
      </c>
      <c r="K48" s="46">
        <v>101.09</v>
      </c>
      <c r="L48" s="46">
        <v>8.27</v>
      </c>
      <c r="M48" s="74">
        <v>0</v>
      </c>
      <c r="N48" s="73">
        <v>257.65999999999997</v>
      </c>
      <c r="O48" s="46">
        <v>300</v>
      </c>
      <c r="P48" s="46">
        <v>150</v>
      </c>
      <c r="Q48" s="46">
        <v>0</v>
      </c>
      <c r="R48" s="46">
        <v>0</v>
      </c>
      <c r="S48" s="74">
        <v>0</v>
      </c>
      <c r="W48">
        <v>182.66</v>
      </c>
      <c r="X48">
        <v>0.96</v>
      </c>
      <c r="Y48">
        <v>8.27</v>
      </c>
      <c r="Z48">
        <v>25</v>
      </c>
      <c r="AA48">
        <v>0</v>
      </c>
      <c r="AB48">
        <v>100</v>
      </c>
      <c r="AC48">
        <v>0</v>
      </c>
      <c r="AD48">
        <v>0</v>
      </c>
      <c r="AE48">
        <v>3.4</v>
      </c>
      <c r="AF48">
        <v>50</v>
      </c>
      <c r="AG48">
        <v>24.07</v>
      </c>
      <c r="AH48">
        <v>0</v>
      </c>
      <c r="AI48">
        <v>28.88</v>
      </c>
      <c r="AJ48">
        <v>100</v>
      </c>
      <c r="AK48">
        <v>0</v>
      </c>
      <c r="AL48">
        <v>0</v>
      </c>
      <c r="AM48">
        <v>0</v>
      </c>
      <c r="AN48">
        <v>48.14</v>
      </c>
      <c r="AO48">
        <v>0</v>
      </c>
      <c r="AP48">
        <v>100</v>
      </c>
      <c r="AQ48">
        <v>150</v>
      </c>
    </row>
    <row r="49" spans="1:43">
      <c r="A49" t="s">
        <v>365</v>
      </c>
      <c r="G49" t="s">
        <v>91</v>
      </c>
      <c r="H49" s="73">
        <v>0.96</v>
      </c>
      <c r="I49" s="46">
        <v>0</v>
      </c>
      <c r="J49" s="46">
        <v>3.4</v>
      </c>
      <c r="K49" s="46">
        <v>101.09</v>
      </c>
      <c r="L49" s="46">
        <v>8.51</v>
      </c>
      <c r="M49" s="74">
        <v>0</v>
      </c>
      <c r="N49" s="73">
        <v>257.65999999999997</v>
      </c>
      <c r="O49" s="46">
        <v>300</v>
      </c>
      <c r="P49" s="46">
        <v>150</v>
      </c>
      <c r="Q49" s="46">
        <v>0</v>
      </c>
      <c r="R49" s="46">
        <v>0</v>
      </c>
      <c r="S49" s="74">
        <v>0</v>
      </c>
      <c r="W49">
        <v>182.66</v>
      </c>
      <c r="X49">
        <v>0.96</v>
      </c>
      <c r="Y49">
        <v>8.51</v>
      </c>
      <c r="Z49">
        <v>25</v>
      </c>
      <c r="AA49">
        <v>0</v>
      </c>
      <c r="AB49">
        <v>100</v>
      </c>
      <c r="AC49">
        <v>0</v>
      </c>
      <c r="AD49">
        <v>0</v>
      </c>
      <c r="AE49">
        <v>3.4</v>
      </c>
      <c r="AF49">
        <v>50</v>
      </c>
      <c r="AG49">
        <v>24.07</v>
      </c>
      <c r="AH49">
        <v>0</v>
      </c>
      <c r="AI49">
        <v>28.88</v>
      </c>
      <c r="AJ49">
        <v>100</v>
      </c>
      <c r="AK49">
        <v>0</v>
      </c>
      <c r="AL49">
        <v>0</v>
      </c>
      <c r="AM49">
        <v>0</v>
      </c>
      <c r="AN49">
        <v>48.14</v>
      </c>
      <c r="AO49">
        <v>0</v>
      </c>
      <c r="AP49">
        <v>100</v>
      </c>
      <c r="AQ49">
        <v>150</v>
      </c>
    </row>
    <row r="50" spans="1:43">
      <c r="A50" t="s">
        <v>366</v>
      </c>
      <c r="G50" t="s">
        <v>92</v>
      </c>
      <c r="H50" s="73">
        <v>0.96</v>
      </c>
      <c r="I50" s="46">
        <v>0</v>
      </c>
      <c r="J50" s="46">
        <v>3.4</v>
      </c>
      <c r="K50" s="46">
        <v>101.09</v>
      </c>
      <c r="L50" s="46">
        <v>8.56</v>
      </c>
      <c r="M50" s="74">
        <v>0</v>
      </c>
      <c r="N50" s="73">
        <v>257.65999999999997</v>
      </c>
      <c r="O50" s="46">
        <v>300</v>
      </c>
      <c r="P50" s="46">
        <v>150</v>
      </c>
      <c r="Q50" s="46">
        <v>0</v>
      </c>
      <c r="R50" s="46">
        <v>0</v>
      </c>
      <c r="S50" s="74">
        <v>0</v>
      </c>
      <c r="W50">
        <v>182.66</v>
      </c>
      <c r="X50">
        <v>0.96</v>
      </c>
      <c r="Y50">
        <v>8.56</v>
      </c>
      <c r="Z50">
        <v>25</v>
      </c>
      <c r="AA50">
        <v>0</v>
      </c>
      <c r="AB50">
        <v>100</v>
      </c>
      <c r="AC50">
        <v>0</v>
      </c>
      <c r="AD50">
        <v>0</v>
      </c>
      <c r="AE50">
        <v>3.4</v>
      </c>
      <c r="AF50">
        <v>50</v>
      </c>
      <c r="AG50">
        <v>24.07</v>
      </c>
      <c r="AH50">
        <v>0</v>
      </c>
      <c r="AI50">
        <v>28.88</v>
      </c>
      <c r="AJ50">
        <v>100</v>
      </c>
      <c r="AK50">
        <v>0</v>
      </c>
      <c r="AL50">
        <v>0</v>
      </c>
      <c r="AM50">
        <v>0</v>
      </c>
      <c r="AN50">
        <v>48.14</v>
      </c>
      <c r="AO50">
        <v>0</v>
      </c>
      <c r="AP50">
        <v>100</v>
      </c>
      <c r="AQ50">
        <v>150</v>
      </c>
    </row>
    <row r="51" spans="1:43">
      <c r="A51" t="s">
        <v>367</v>
      </c>
      <c r="G51" t="s">
        <v>93</v>
      </c>
      <c r="H51" s="73">
        <v>0.96</v>
      </c>
      <c r="I51" s="46">
        <v>0</v>
      </c>
      <c r="J51" s="46">
        <v>3.4</v>
      </c>
      <c r="K51" s="46">
        <v>101.09</v>
      </c>
      <c r="L51" s="46">
        <v>8.65</v>
      </c>
      <c r="M51" s="74">
        <v>0</v>
      </c>
      <c r="N51" s="73">
        <v>257.65999999999997</v>
      </c>
      <c r="O51" s="46">
        <v>300</v>
      </c>
      <c r="P51" s="46">
        <v>150</v>
      </c>
      <c r="Q51" s="46">
        <v>0</v>
      </c>
      <c r="R51" s="46">
        <v>0</v>
      </c>
      <c r="S51" s="74">
        <v>0</v>
      </c>
      <c r="W51">
        <v>182.66</v>
      </c>
      <c r="X51">
        <v>0.96</v>
      </c>
      <c r="Y51">
        <v>8.65</v>
      </c>
      <c r="Z51">
        <v>25</v>
      </c>
      <c r="AA51">
        <v>0</v>
      </c>
      <c r="AB51">
        <v>100</v>
      </c>
      <c r="AC51">
        <v>0</v>
      </c>
      <c r="AD51">
        <v>0</v>
      </c>
      <c r="AE51">
        <v>3.4</v>
      </c>
      <c r="AF51">
        <v>50</v>
      </c>
      <c r="AG51">
        <v>24.07</v>
      </c>
      <c r="AH51">
        <v>0</v>
      </c>
      <c r="AI51">
        <v>28.88</v>
      </c>
      <c r="AJ51">
        <v>100</v>
      </c>
      <c r="AK51">
        <v>0</v>
      </c>
      <c r="AL51">
        <v>0</v>
      </c>
      <c r="AM51">
        <v>0</v>
      </c>
      <c r="AN51">
        <v>48.14</v>
      </c>
      <c r="AO51">
        <v>0</v>
      </c>
      <c r="AP51">
        <v>100</v>
      </c>
      <c r="AQ51">
        <v>150</v>
      </c>
    </row>
    <row r="52" spans="1:43">
      <c r="A52" t="s">
        <v>368</v>
      </c>
      <c r="G52" t="s">
        <v>94</v>
      </c>
      <c r="H52" s="73">
        <v>0.96</v>
      </c>
      <c r="I52" s="46">
        <v>0</v>
      </c>
      <c r="J52" s="46">
        <v>3.4</v>
      </c>
      <c r="K52" s="46">
        <v>101.09</v>
      </c>
      <c r="L52" s="46">
        <v>8.68</v>
      </c>
      <c r="M52" s="74">
        <v>0</v>
      </c>
      <c r="N52" s="73">
        <v>257.65999999999997</v>
      </c>
      <c r="O52" s="46">
        <v>300</v>
      </c>
      <c r="P52" s="46">
        <v>150</v>
      </c>
      <c r="Q52" s="46">
        <v>0</v>
      </c>
      <c r="R52" s="46">
        <v>0</v>
      </c>
      <c r="S52" s="74">
        <v>0</v>
      </c>
      <c r="W52">
        <v>182.66</v>
      </c>
      <c r="X52">
        <v>0.96</v>
      </c>
      <c r="Y52">
        <v>8.68</v>
      </c>
      <c r="Z52">
        <v>25</v>
      </c>
      <c r="AA52">
        <v>0</v>
      </c>
      <c r="AB52">
        <v>100</v>
      </c>
      <c r="AC52">
        <v>0</v>
      </c>
      <c r="AD52">
        <v>0</v>
      </c>
      <c r="AE52">
        <v>3.4</v>
      </c>
      <c r="AF52">
        <v>50</v>
      </c>
      <c r="AG52">
        <v>24.07</v>
      </c>
      <c r="AH52">
        <v>0</v>
      </c>
      <c r="AI52">
        <v>28.88</v>
      </c>
      <c r="AJ52">
        <v>100</v>
      </c>
      <c r="AK52">
        <v>0</v>
      </c>
      <c r="AL52">
        <v>0</v>
      </c>
      <c r="AM52">
        <v>0</v>
      </c>
      <c r="AN52">
        <v>48.14</v>
      </c>
      <c r="AO52">
        <v>0</v>
      </c>
      <c r="AP52">
        <v>100</v>
      </c>
      <c r="AQ52">
        <v>150</v>
      </c>
    </row>
    <row r="53" spans="1:43">
      <c r="A53" t="s">
        <v>400</v>
      </c>
      <c r="G53" t="s">
        <v>95</v>
      </c>
      <c r="H53" s="73">
        <v>0.96</v>
      </c>
      <c r="I53" s="46">
        <v>0</v>
      </c>
      <c r="J53" s="46">
        <v>3.4</v>
      </c>
      <c r="K53" s="46">
        <v>101.09</v>
      </c>
      <c r="L53" s="46">
        <v>8.68</v>
      </c>
      <c r="M53" s="74">
        <v>0</v>
      </c>
      <c r="N53" s="73">
        <v>257.65999999999997</v>
      </c>
      <c r="O53" s="46">
        <v>300</v>
      </c>
      <c r="P53" s="46">
        <v>150</v>
      </c>
      <c r="Q53" s="46">
        <v>0</v>
      </c>
      <c r="R53" s="46">
        <v>0</v>
      </c>
      <c r="S53" s="74">
        <v>0</v>
      </c>
      <c r="W53">
        <v>182.66</v>
      </c>
      <c r="X53">
        <v>0.96</v>
      </c>
      <c r="Y53">
        <v>8.68</v>
      </c>
      <c r="Z53">
        <v>25</v>
      </c>
      <c r="AA53">
        <v>0</v>
      </c>
      <c r="AB53">
        <v>100</v>
      </c>
      <c r="AC53">
        <v>0</v>
      </c>
      <c r="AD53">
        <v>0</v>
      </c>
      <c r="AE53">
        <v>3.4</v>
      </c>
      <c r="AF53">
        <v>50</v>
      </c>
      <c r="AG53">
        <v>24.07</v>
      </c>
      <c r="AH53">
        <v>0</v>
      </c>
      <c r="AI53">
        <v>28.88</v>
      </c>
      <c r="AJ53">
        <v>100</v>
      </c>
      <c r="AK53">
        <v>0</v>
      </c>
      <c r="AL53">
        <v>0</v>
      </c>
      <c r="AM53">
        <v>0</v>
      </c>
      <c r="AN53">
        <v>48.14</v>
      </c>
      <c r="AO53">
        <v>0</v>
      </c>
      <c r="AP53">
        <v>100</v>
      </c>
      <c r="AQ53">
        <v>150</v>
      </c>
    </row>
    <row r="54" spans="1:43">
      <c r="A54" t="s">
        <v>399</v>
      </c>
      <c r="G54" t="s">
        <v>96</v>
      </c>
      <c r="H54" s="73">
        <v>0.96</v>
      </c>
      <c r="I54" s="46">
        <v>0</v>
      </c>
      <c r="J54" s="46">
        <v>3.4</v>
      </c>
      <c r="K54" s="46">
        <v>101.09</v>
      </c>
      <c r="L54" s="46">
        <v>8.73</v>
      </c>
      <c r="M54" s="74">
        <v>0</v>
      </c>
      <c r="N54" s="73">
        <v>257.65999999999997</v>
      </c>
      <c r="O54" s="46">
        <v>300</v>
      </c>
      <c r="P54" s="46">
        <v>150</v>
      </c>
      <c r="Q54" s="46">
        <v>0</v>
      </c>
      <c r="R54" s="46">
        <v>0</v>
      </c>
      <c r="S54" s="74">
        <v>0</v>
      </c>
      <c r="W54">
        <v>182.66</v>
      </c>
      <c r="X54">
        <v>0.96</v>
      </c>
      <c r="Y54">
        <v>8.73</v>
      </c>
      <c r="Z54">
        <v>25</v>
      </c>
      <c r="AA54">
        <v>0</v>
      </c>
      <c r="AB54">
        <v>100</v>
      </c>
      <c r="AC54">
        <v>0</v>
      </c>
      <c r="AD54">
        <v>0</v>
      </c>
      <c r="AE54">
        <v>3.4</v>
      </c>
      <c r="AF54">
        <v>50</v>
      </c>
      <c r="AG54">
        <v>24.07</v>
      </c>
      <c r="AH54">
        <v>0</v>
      </c>
      <c r="AI54">
        <v>28.88</v>
      </c>
      <c r="AJ54">
        <v>100</v>
      </c>
      <c r="AK54">
        <v>0</v>
      </c>
      <c r="AL54">
        <v>0</v>
      </c>
      <c r="AM54">
        <v>0</v>
      </c>
      <c r="AN54">
        <v>48.14</v>
      </c>
      <c r="AO54">
        <v>0</v>
      </c>
      <c r="AP54">
        <v>100</v>
      </c>
      <c r="AQ54">
        <v>150</v>
      </c>
    </row>
    <row r="55" spans="1:43">
      <c r="A55" t="s">
        <v>401</v>
      </c>
      <c r="G55" t="s">
        <v>97</v>
      </c>
      <c r="H55" s="73">
        <v>0.96</v>
      </c>
      <c r="I55" s="46">
        <v>0</v>
      </c>
      <c r="J55" s="46">
        <v>3.4</v>
      </c>
      <c r="K55" s="46">
        <v>101.09</v>
      </c>
      <c r="L55" s="46">
        <v>8.68</v>
      </c>
      <c r="M55" s="74">
        <v>0</v>
      </c>
      <c r="N55" s="73">
        <v>257.65999999999997</v>
      </c>
      <c r="O55" s="46">
        <v>300</v>
      </c>
      <c r="P55" s="46">
        <v>150</v>
      </c>
      <c r="Q55" s="46">
        <v>0</v>
      </c>
      <c r="R55" s="46">
        <v>0</v>
      </c>
      <c r="S55" s="74">
        <v>0</v>
      </c>
      <c r="W55">
        <v>182.66</v>
      </c>
      <c r="X55">
        <v>0.96</v>
      </c>
      <c r="Y55">
        <v>8.68</v>
      </c>
      <c r="Z55">
        <v>25</v>
      </c>
      <c r="AA55">
        <v>0</v>
      </c>
      <c r="AB55">
        <v>100</v>
      </c>
      <c r="AC55">
        <v>0</v>
      </c>
      <c r="AD55">
        <v>0</v>
      </c>
      <c r="AE55">
        <v>3.4</v>
      </c>
      <c r="AF55">
        <v>50</v>
      </c>
      <c r="AG55">
        <v>24.07</v>
      </c>
      <c r="AH55">
        <v>0</v>
      </c>
      <c r="AI55">
        <v>28.88</v>
      </c>
      <c r="AJ55">
        <v>100</v>
      </c>
      <c r="AK55">
        <v>0</v>
      </c>
      <c r="AL55">
        <v>0</v>
      </c>
      <c r="AM55">
        <v>0</v>
      </c>
      <c r="AN55">
        <v>48.14</v>
      </c>
      <c r="AO55">
        <v>0</v>
      </c>
      <c r="AP55">
        <v>100</v>
      </c>
      <c r="AQ55">
        <v>150</v>
      </c>
    </row>
    <row r="56" spans="1:43">
      <c r="A56" t="s">
        <v>401</v>
      </c>
      <c r="G56" t="s">
        <v>98</v>
      </c>
      <c r="H56" s="73">
        <v>0.96</v>
      </c>
      <c r="I56" s="46">
        <v>0</v>
      </c>
      <c r="J56" s="46">
        <v>3.4</v>
      </c>
      <c r="K56" s="46">
        <v>101.09</v>
      </c>
      <c r="L56" s="46">
        <v>8.61</v>
      </c>
      <c r="M56" s="74">
        <v>0</v>
      </c>
      <c r="N56" s="73">
        <v>257.65999999999997</v>
      </c>
      <c r="O56" s="46">
        <v>300</v>
      </c>
      <c r="P56" s="46">
        <v>150</v>
      </c>
      <c r="Q56" s="46">
        <v>0</v>
      </c>
      <c r="R56" s="46">
        <v>0</v>
      </c>
      <c r="S56" s="74">
        <v>0</v>
      </c>
      <c r="W56">
        <v>182.66</v>
      </c>
      <c r="X56">
        <v>0.96</v>
      </c>
      <c r="Y56">
        <v>8.61</v>
      </c>
      <c r="Z56">
        <v>25</v>
      </c>
      <c r="AA56">
        <v>0</v>
      </c>
      <c r="AB56">
        <v>100</v>
      </c>
      <c r="AC56">
        <v>0</v>
      </c>
      <c r="AD56">
        <v>0</v>
      </c>
      <c r="AE56">
        <v>3.4</v>
      </c>
      <c r="AF56">
        <v>50</v>
      </c>
      <c r="AG56">
        <v>24.07</v>
      </c>
      <c r="AH56">
        <v>0</v>
      </c>
      <c r="AI56">
        <v>28.88</v>
      </c>
      <c r="AJ56">
        <v>100</v>
      </c>
      <c r="AK56">
        <v>0</v>
      </c>
      <c r="AL56">
        <v>0</v>
      </c>
      <c r="AM56">
        <v>0</v>
      </c>
      <c r="AN56">
        <v>48.14</v>
      </c>
      <c r="AO56">
        <v>0</v>
      </c>
      <c r="AP56">
        <v>100</v>
      </c>
      <c r="AQ56">
        <v>150</v>
      </c>
    </row>
    <row r="57" spans="1:43">
      <c r="G57" t="s">
        <v>99</v>
      </c>
      <c r="H57" s="73">
        <v>0.96</v>
      </c>
      <c r="I57" s="46">
        <v>0</v>
      </c>
      <c r="J57" s="46">
        <v>3.4</v>
      </c>
      <c r="K57" s="46">
        <v>101.09</v>
      </c>
      <c r="L57" s="46">
        <v>8.52</v>
      </c>
      <c r="M57" s="74">
        <v>0</v>
      </c>
      <c r="N57" s="73">
        <v>257.65999999999997</v>
      </c>
      <c r="O57" s="46">
        <v>300</v>
      </c>
      <c r="P57" s="46">
        <v>150</v>
      </c>
      <c r="Q57" s="46">
        <v>0</v>
      </c>
      <c r="R57" s="46">
        <v>0</v>
      </c>
      <c r="S57" s="74">
        <v>0</v>
      </c>
      <c r="W57">
        <v>182.66</v>
      </c>
      <c r="X57">
        <v>0.96</v>
      </c>
      <c r="Y57">
        <v>8.52</v>
      </c>
      <c r="Z57">
        <v>25</v>
      </c>
      <c r="AA57">
        <v>0</v>
      </c>
      <c r="AB57">
        <v>100</v>
      </c>
      <c r="AC57">
        <v>0</v>
      </c>
      <c r="AD57">
        <v>0</v>
      </c>
      <c r="AE57">
        <v>3.4</v>
      </c>
      <c r="AF57">
        <v>50</v>
      </c>
      <c r="AG57">
        <v>24.07</v>
      </c>
      <c r="AH57">
        <v>0</v>
      </c>
      <c r="AI57">
        <v>28.88</v>
      </c>
      <c r="AJ57">
        <v>100</v>
      </c>
      <c r="AK57">
        <v>0</v>
      </c>
      <c r="AL57">
        <v>0</v>
      </c>
      <c r="AM57">
        <v>0</v>
      </c>
      <c r="AN57">
        <v>48.14</v>
      </c>
      <c r="AO57">
        <v>0</v>
      </c>
      <c r="AP57">
        <v>100</v>
      </c>
      <c r="AQ57">
        <v>150</v>
      </c>
    </row>
    <row r="58" spans="1:43">
      <c r="G58" t="s">
        <v>100</v>
      </c>
      <c r="H58" s="73">
        <v>0.96</v>
      </c>
      <c r="I58" s="46">
        <v>0</v>
      </c>
      <c r="J58" s="46">
        <v>3.4</v>
      </c>
      <c r="K58" s="46">
        <v>101.09</v>
      </c>
      <c r="L58" s="46">
        <v>7.8</v>
      </c>
      <c r="M58" s="74">
        <v>0</v>
      </c>
      <c r="N58" s="73">
        <v>257.65999999999997</v>
      </c>
      <c r="O58" s="46">
        <v>300</v>
      </c>
      <c r="P58" s="46">
        <v>150</v>
      </c>
      <c r="Q58" s="46">
        <v>0</v>
      </c>
      <c r="R58" s="46">
        <v>0</v>
      </c>
      <c r="S58" s="74">
        <v>0</v>
      </c>
      <c r="W58">
        <v>182.66</v>
      </c>
      <c r="X58">
        <v>0.96</v>
      </c>
      <c r="Y58">
        <v>7.8</v>
      </c>
      <c r="Z58">
        <v>25</v>
      </c>
      <c r="AA58">
        <v>0</v>
      </c>
      <c r="AB58">
        <v>100</v>
      </c>
      <c r="AC58">
        <v>0</v>
      </c>
      <c r="AD58">
        <v>0</v>
      </c>
      <c r="AE58">
        <v>3.4</v>
      </c>
      <c r="AF58">
        <v>50</v>
      </c>
      <c r="AG58">
        <v>24.07</v>
      </c>
      <c r="AH58">
        <v>0</v>
      </c>
      <c r="AI58">
        <v>28.88</v>
      </c>
      <c r="AJ58">
        <v>100</v>
      </c>
      <c r="AK58">
        <v>0</v>
      </c>
      <c r="AL58">
        <v>0</v>
      </c>
      <c r="AM58">
        <v>0</v>
      </c>
      <c r="AN58">
        <v>48.14</v>
      </c>
      <c r="AO58">
        <v>0</v>
      </c>
      <c r="AP58">
        <v>100</v>
      </c>
      <c r="AQ58">
        <v>150</v>
      </c>
    </row>
    <row r="59" spans="1:43">
      <c r="G59" t="s">
        <v>101</v>
      </c>
      <c r="H59" s="73">
        <v>0.96</v>
      </c>
      <c r="I59" s="46">
        <v>0</v>
      </c>
      <c r="J59" s="46">
        <v>3.31</v>
      </c>
      <c r="K59" s="46">
        <v>101.09</v>
      </c>
      <c r="L59" s="46">
        <v>5.58</v>
      </c>
      <c r="M59" s="74">
        <v>0</v>
      </c>
      <c r="N59" s="73">
        <v>257.65999999999997</v>
      </c>
      <c r="O59" s="46">
        <v>300</v>
      </c>
      <c r="P59" s="46">
        <v>150</v>
      </c>
      <c r="Q59" s="46">
        <v>0</v>
      </c>
      <c r="R59" s="46">
        <v>0</v>
      </c>
      <c r="S59" s="74">
        <v>0</v>
      </c>
      <c r="W59">
        <v>182.66</v>
      </c>
      <c r="X59">
        <v>0.96</v>
      </c>
      <c r="Y59">
        <v>5.58</v>
      </c>
      <c r="Z59">
        <v>25</v>
      </c>
      <c r="AA59">
        <v>0</v>
      </c>
      <c r="AB59">
        <v>100</v>
      </c>
      <c r="AC59">
        <v>0</v>
      </c>
      <c r="AD59">
        <v>0</v>
      </c>
      <c r="AE59">
        <v>3.31</v>
      </c>
      <c r="AF59">
        <v>50</v>
      </c>
      <c r="AG59">
        <v>24.07</v>
      </c>
      <c r="AH59">
        <v>0</v>
      </c>
      <c r="AI59">
        <v>28.88</v>
      </c>
      <c r="AJ59">
        <v>100</v>
      </c>
      <c r="AK59">
        <v>0</v>
      </c>
      <c r="AL59">
        <v>0</v>
      </c>
      <c r="AM59">
        <v>0</v>
      </c>
      <c r="AN59">
        <v>48.14</v>
      </c>
      <c r="AO59">
        <v>0</v>
      </c>
      <c r="AP59">
        <v>100</v>
      </c>
      <c r="AQ59">
        <v>150</v>
      </c>
    </row>
    <row r="60" spans="1:43">
      <c r="G60" t="s">
        <v>102</v>
      </c>
      <c r="H60" s="73">
        <v>0.96</v>
      </c>
      <c r="I60" s="46">
        <v>0</v>
      </c>
      <c r="J60" s="46">
        <v>3.31</v>
      </c>
      <c r="K60" s="46">
        <v>101.09</v>
      </c>
      <c r="L60" s="46">
        <v>4.09</v>
      </c>
      <c r="M60" s="74">
        <v>0</v>
      </c>
      <c r="N60" s="73">
        <v>257.65999999999997</v>
      </c>
      <c r="O60" s="46">
        <v>300</v>
      </c>
      <c r="P60" s="46">
        <v>150</v>
      </c>
      <c r="Q60" s="46">
        <v>0</v>
      </c>
      <c r="R60" s="46">
        <v>0</v>
      </c>
      <c r="S60" s="74">
        <v>0</v>
      </c>
      <c r="W60">
        <v>182.66</v>
      </c>
      <c r="X60">
        <v>0.96</v>
      </c>
      <c r="Y60">
        <v>4.09</v>
      </c>
      <c r="Z60">
        <v>25</v>
      </c>
      <c r="AA60">
        <v>0</v>
      </c>
      <c r="AB60">
        <v>100</v>
      </c>
      <c r="AC60">
        <v>0</v>
      </c>
      <c r="AD60">
        <v>0</v>
      </c>
      <c r="AE60">
        <v>3.31</v>
      </c>
      <c r="AF60">
        <v>50</v>
      </c>
      <c r="AG60">
        <v>24.07</v>
      </c>
      <c r="AH60">
        <v>0</v>
      </c>
      <c r="AI60">
        <v>28.88</v>
      </c>
      <c r="AJ60">
        <v>100</v>
      </c>
      <c r="AK60">
        <v>0</v>
      </c>
      <c r="AL60">
        <v>0</v>
      </c>
      <c r="AM60">
        <v>0</v>
      </c>
      <c r="AN60">
        <v>48.14</v>
      </c>
      <c r="AO60">
        <v>0</v>
      </c>
      <c r="AP60">
        <v>100</v>
      </c>
      <c r="AQ60">
        <v>150</v>
      </c>
    </row>
    <row r="61" spans="1:43">
      <c r="G61" t="s">
        <v>103</v>
      </c>
      <c r="H61" s="73">
        <v>0.96</v>
      </c>
      <c r="I61" s="46">
        <v>0</v>
      </c>
      <c r="J61" s="46">
        <v>3.31</v>
      </c>
      <c r="K61" s="46">
        <v>101.09</v>
      </c>
      <c r="L61" s="46">
        <v>2.19</v>
      </c>
      <c r="M61" s="74">
        <v>0</v>
      </c>
      <c r="N61" s="73">
        <v>257.65999999999997</v>
      </c>
      <c r="O61" s="46">
        <v>300</v>
      </c>
      <c r="P61" s="46">
        <v>150</v>
      </c>
      <c r="Q61" s="46">
        <v>0</v>
      </c>
      <c r="R61" s="46">
        <v>0</v>
      </c>
      <c r="S61" s="74">
        <v>0</v>
      </c>
      <c r="W61">
        <v>182.66</v>
      </c>
      <c r="X61">
        <v>0.96</v>
      </c>
      <c r="Y61">
        <v>2.19</v>
      </c>
      <c r="Z61">
        <v>25</v>
      </c>
      <c r="AA61">
        <v>0</v>
      </c>
      <c r="AB61">
        <v>100</v>
      </c>
      <c r="AC61">
        <v>0</v>
      </c>
      <c r="AD61">
        <v>0</v>
      </c>
      <c r="AE61">
        <v>3.31</v>
      </c>
      <c r="AF61">
        <v>50</v>
      </c>
      <c r="AG61">
        <v>24.07</v>
      </c>
      <c r="AH61">
        <v>0</v>
      </c>
      <c r="AI61">
        <v>28.88</v>
      </c>
      <c r="AJ61">
        <v>100</v>
      </c>
      <c r="AK61">
        <v>0</v>
      </c>
      <c r="AL61">
        <v>0</v>
      </c>
      <c r="AM61">
        <v>0</v>
      </c>
      <c r="AN61">
        <v>48.14</v>
      </c>
      <c r="AO61">
        <v>0</v>
      </c>
      <c r="AP61">
        <v>100</v>
      </c>
      <c r="AQ61">
        <v>150</v>
      </c>
    </row>
    <row r="62" spans="1:43">
      <c r="G62" t="s">
        <v>104</v>
      </c>
      <c r="H62" s="73">
        <v>0.96</v>
      </c>
      <c r="I62" s="46">
        <v>0</v>
      </c>
      <c r="J62" s="46">
        <v>3.31</v>
      </c>
      <c r="K62" s="46">
        <v>101.09</v>
      </c>
      <c r="L62" s="46">
        <v>6.74</v>
      </c>
      <c r="M62" s="74">
        <v>0</v>
      </c>
      <c r="N62" s="73">
        <v>257.65999999999997</v>
      </c>
      <c r="O62" s="46">
        <v>300</v>
      </c>
      <c r="P62" s="46">
        <v>150</v>
      </c>
      <c r="Q62" s="46">
        <v>0</v>
      </c>
      <c r="R62" s="46">
        <v>0</v>
      </c>
      <c r="S62" s="74">
        <v>0</v>
      </c>
      <c r="W62">
        <v>182.66</v>
      </c>
      <c r="X62">
        <v>0.96</v>
      </c>
      <c r="Y62">
        <v>6.74</v>
      </c>
      <c r="Z62">
        <v>25</v>
      </c>
      <c r="AA62">
        <v>0</v>
      </c>
      <c r="AB62">
        <v>100</v>
      </c>
      <c r="AC62">
        <v>0</v>
      </c>
      <c r="AD62">
        <v>0</v>
      </c>
      <c r="AE62">
        <v>3.31</v>
      </c>
      <c r="AF62">
        <v>50</v>
      </c>
      <c r="AG62">
        <v>24.07</v>
      </c>
      <c r="AH62">
        <v>0</v>
      </c>
      <c r="AI62">
        <v>28.88</v>
      </c>
      <c r="AJ62">
        <v>100</v>
      </c>
      <c r="AK62">
        <v>0</v>
      </c>
      <c r="AL62">
        <v>0</v>
      </c>
      <c r="AM62">
        <v>0</v>
      </c>
      <c r="AN62">
        <v>48.14</v>
      </c>
      <c r="AO62">
        <v>0</v>
      </c>
      <c r="AP62">
        <v>100</v>
      </c>
      <c r="AQ62">
        <v>150</v>
      </c>
    </row>
    <row r="63" spans="1:43">
      <c r="G63" t="s">
        <v>105</v>
      </c>
      <c r="H63" s="73">
        <v>0.77</v>
      </c>
      <c r="I63" s="46">
        <v>0</v>
      </c>
      <c r="J63" s="46">
        <v>3.31</v>
      </c>
      <c r="K63" s="46">
        <v>101.09</v>
      </c>
      <c r="L63" s="46">
        <v>6.81</v>
      </c>
      <c r="M63" s="74">
        <v>0</v>
      </c>
      <c r="N63" s="73">
        <v>257.65999999999997</v>
      </c>
      <c r="O63" s="46">
        <v>300</v>
      </c>
      <c r="P63" s="46">
        <v>150</v>
      </c>
      <c r="Q63" s="46">
        <v>0</v>
      </c>
      <c r="R63" s="46">
        <v>0</v>
      </c>
      <c r="S63" s="74">
        <v>0</v>
      </c>
      <c r="W63">
        <v>182.66</v>
      </c>
      <c r="X63">
        <v>0.77</v>
      </c>
      <c r="Y63">
        <v>6.81</v>
      </c>
      <c r="Z63">
        <v>25</v>
      </c>
      <c r="AA63">
        <v>0</v>
      </c>
      <c r="AB63">
        <v>100</v>
      </c>
      <c r="AC63">
        <v>0</v>
      </c>
      <c r="AD63">
        <v>0</v>
      </c>
      <c r="AE63">
        <v>3.31</v>
      </c>
      <c r="AF63">
        <v>50</v>
      </c>
      <c r="AG63">
        <v>24.07</v>
      </c>
      <c r="AH63">
        <v>0</v>
      </c>
      <c r="AI63">
        <v>28.88</v>
      </c>
      <c r="AJ63">
        <v>100</v>
      </c>
      <c r="AK63">
        <v>0</v>
      </c>
      <c r="AL63">
        <v>0</v>
      </c>
      <c r="AM63">
        <v>0</v>
      </c>
      <c r="AN63">
        <v>48.14</v>
      </c>
      <c r="AO63">
        <v>0</v>
      </c>
      <c r="AP63">
        <v>100</v>
      </c>
      <c r="AQ63">
        <v>150</v>
      </c>
    </row>
    <row r="64" spans="1:43">
      <c r="G64" t="s">
        <v>106</v>
      </c>
      <c r="H64" s="73">
        <v>0.77</v>
      </c>
      <c r="I64" s="46">
        <v>0</v>
      </c>
      <c r="J64" s="46">
        <v>3.31</v>
      </c>
      <c r="K64" s="46">
        <v>101.09</v>
      </c>
      <c r="L64" s="46">
        <v>6.34</v>
      </c>
      <c r="M64" s="74">
        <v>0</v>
      </c>
      <c r="N64" s="73">
        <v>257.65999999999997</v>
      </c>
      <c r="O64" s="46">
        <v>300</v>
      </c>
      <c r="P64" s="46">
        <v>150</v>
      </c>
      <c r="Q64" s="46">
        <v>0</v>
      </c>
      <c r="R64" s="46">
        <v>0</v>
      </c>
      <c r="S64" s="74">
        <v>0</v>
      </c>
      <c r="W64">
        <v>182.66</v>
      </c>
      <c r="X64">
        <v>0.77</v>
      </c>
      <c r="Y64">
        <v>6.34</v>
      </c>
      <c r="Z64">
        <v>25</v>
      </c>
      <c r="AA64">
        <v>0</v>
      </c>
      <c r="AB64">
        <v>100</v>
      </c>
      <c r="AC64">
        <v>0</v>
      </c>
      <c r="AD64">
        <v>0</v>
      </c>
      <c r="AE64">
        <v>3.31</v>
      </c>
      <c r="AF64">
        <v>50</v>
      </c>
      <c r="AG64">
        <v>24.07</v>
      </c>
      <c r="AH64">
        <v>0</v>
      </c>
      <c r="AI64">
        <v>28.88</v>
      </c>
      <c r="AJ64">
        <v>100</v>
      </c>
      <c r="AK64">
        <v>0</v>
      </c>
      <c r="AL64">
        <v>0</v>
      </c>
      <c r="AM64">
        <v>0</v>
      </c>
      <c r="AN64">
        <v>48.14</v>
      </c>
      <c r="AO64">
        <v>0</v>
      </c>
      <c r="AP64">
        <v>100</v>
      </c>
      <c r="AQ64">
        <v>150</v>
      </c>
    </row>
    <row r="65" spans="7:43">
      <c r="G65" t="s">
        <v>107</v>
      </c>
      <c r="H65" s="73">
        <v>0.77</v>
      </c>
      <c r="I65" s="46">
        <v>0</v>
      </c>
      <c r="J65" s="46">
        <v>3.31</v>
      </c>
      <c r="K65" s="46">
        <v>101.09</v>
      </c>
      <c r="L65" s="46">
        <v>5.51</v>
      </c>
      <c r="M65" s="74">
        <v>0</v>
      </c>
      <c r="N65" s="73">
        <v>257.65999999999997</v>
      </c>
      <c r="O65" s="46">
        <v>300</v>
      </c>
      <c r="P65" s="46">
        <v>150</v>
      </c>
      <c r="Q65" s="46">
        <v>0</v>
      </c>
      <c r="R65" s="46">
        <v>0</v>
      </c>
      <c r="S65" s="74">
        <v>0</v>
      </c>
      <c r="W65">
        <v>182.66</v>
      </c>
      <c r="X65">
        <v>0.77</v>
      </c>
      <c r="Y65">
        <v>5.51</v>
      </c>
      <c r="Z65">
        <v>25</v>
      </c>
      <c r="AA65">
        <v>0</v>
      </c>
      <c r="AB65">
        <v>100</v>
      </c>
      <c r="AC65">
        <v>0</v>
      </c>
      <c r="AD65">
        <v>0</v>
      </c>
      <c r="AE65">
        <v>3.31</v>
      </c>
      <c r="AF65">
        <v>50</v>
      </c>
      <c r="AG65">
        <v>24.07</v>
      </c>
      <c r="AH65">
        <v>0</v>
      </c>
      <c r="AI65">
        <v>28.88</v>
      </c>
      <c r="AJ65">
        <v>100</v>
      </c>
      <c r="AK65">
        <v>0</v>
      </c>
      <c r="AL65">
        <v>0</v>
      </c>
      <c r="AM65">
        <v>0</v>
      </c>
      <c r="AN65">
        <v>48.14</v>
      </c>
      <c r="AO65">
        <v>0</v>
      </c>
      <c r="AP65">
        <v>100</v>
      </c>
      <c r="AQ65">
        <v>150</v>
      </c>
    </row>
    <row r="66" spans="7:43">
      <c r="G66" t="s">
        <v>108</v>
      </c>
      <c r="H66" s="73">
        <v>0.77</v>
      </c>
      <c r="I66" s="46">
        <v>0</v>
      </c>
      <c r="J66" s="46">
        <v>3.31</v>
      </c>
      <c r="K66" s="46">
        <v>101.09</v>
      </c>
      <c r="L66" s="46">
        <v>4.4400000000000004</v>
      </c>
      <c r="M66" s="74">
        <v>0</v>
      </c>
      <c r="N66" s="73">
        <v>257.65999999999997</v>
      </c>
      <c r="O66" s="46">
        <v>300</v>
      </c>
      <c r="P66" s="46">
        <v>150</v>
      </c>
      <c r="Q66" s="46">
        <v>0</v>
      </c>
      <c r="R66" s="46">
        <v>0</v>
      </c>
      <c r="S66" s="74">
        <v>0</v>
      </c>
      <c r="W66">
        <v>182.66</v>
      </c>
      <c r="X66">
        <v>0.77</v>
      </c>
      <c r="Y66">
        <v>4.4400000000000004</v>
      </c>
      <c r="Z66">
        <v>25</v>
      </c>
      <c r="AA66">
        <v>0</v>
      </c>
      <c r="AB66">
        <v>100</v>
      </c>
      <c r="AC66">
        <v>0</v>
      </c>
      <c r="AD66">
        <v>0</v>
      </c>
      <c r="AE66">
        <v>3.31</v>
      </c>
      <c r="AF66">
        <v>50</v>
      </c>
      <c r="AG66">
        <v>24.07</v>
      </c>
      <c r="AH66">
        <v>0</v>
      </c>
      <c r="AI66">
        <v>28.88</v>
      </c>
      <c r="AJ66">
        <v>100</v>
      </c>
      <c r="AK66">
        <v>0</v>
      </c>
      <c r="AL66">
        <v>0</v>
      </c>
      <c r="AM66">
        <v>0</v>
      </c>
      <c r="AN66">
        <v>48.14</v>
      </c>
      <c r="AO66">
        <v>0</v>
      </c>
      <c r="AP66">
        <v>100</v>
      </c>
      <c r="AQ66">
        <v>150</v>
      </c>
    </row>
    <row r="67" spans="7:43">
      <c r="G67" t="s">
        <v>109</v>
      </c>
      <c r="H67" s="73">
        <v>0.53</v>
      </c>
      <c r="I67" s="46">
        <v>0</v>
      </c>
      <c r="J67" s="46">
        <v>3.31</v>
      </c>
      <c r="K67" s="46">
        <v>63.74</v>
      </c>
      <c r="L67" s="46">
        <v>4.46</v>
      </c>
      <c r="M67" s="74">
        <v>0</v>
      </c>
      <c r="N67" s="73">
        <v>257.65999999999997</v>
      </c>
      <c r="O67" s="46">
        <v>300</v>
      </c>
      <c r="P67" s="46">
        <v>150</v>
      </c>
      <c r="Q67" s="46">
        <v>0</v>
      </c>
      <c r="R67" s="46">
        <v>0</v>
      </c>
      <c r="S67" s="74">
        <v>0</v>
      </c>
      <c r="W67">
        <v>182.66</v>
      </c>
      <c r="X67">
        <v>0.53</v>
      </c>
      <c r="Y67">
        <v>4.46</v>
      </c>
      <c r="Z67">
        <v>25</v>
      </c>
      <c r="AA67">
        <v>0</v>
      </c>
      <c r="AB67">
        <v>100</v>
      </c>
      <c r="AC67">
        <v>0</v>
      </c>
      <c r="AD67">
        <v>0</v>
      </c>
      <c r="AE67">
        <v>3.31</v>
      </c>
      <c r="AF67">
        <v>50</v>
      </c>
      <c r="AG67">
        <v>0</v>
      </c>
      <c r="AH67">
        <v>0</v>
      </c>
      <c r="AI67">
        <v>0</v>
      </c>
      <c r="AJ67">
        <v>100</v>
      </c>
      <c r="AK67">
        <v>15.6</v>
      </c>
      <c r="AL67">
        <v>0</v>
      </c>
      <c r="AM67">
        <v>0</v>
      </c>
      <c r="AN67">
        <v>48.14</v>
      </c>
      <c r="AO67">
        <v>0</v>
      </c>
      <c r="AP67">
        <v>100</v>
      </c>
      <c r="AQ67">
        <v>150</v>
      </c>
    </row>
    <row r="68" spans="7:43">
      <c r="G68" t="s">
        <v>110</v>
      </c>
      <c r="H68" s="73">
        <v>0.53</v>
      </c>
      <c r="I68" s="46">
        <v>0</v>
      </c>
      <c r="J68" s="46">
        <v>3.31</v>
      </c>
      <c r="K68" s="46">
        <v>63.74</v>
      </c>
      <c r="L68" s="46">
        <v>4.04</v>
      </c>
      <c r="M68" s="74">
        <v>0</v>
      </c>
      <c r="N68" s="73">
        <v>257.65999999999997</v>
      </c>
      <c r="O68" s="46">
        <v>300</v>
      </c>
      <c r="P68" s="46">
        <v>150</v>
      </c>
      <c r="Q68" s="46">
        <v>0</v>
      </c>
      <c r="R68" s="46">
        <v>0</v>
      </c>
      <c r="S68" s="74">
        <v>0</v>
      </c>
      <c r="W68">
        <v>182.66</v>
      </c>
      <c r="X68">
        <v>0.53</v>
      </c>
      <c r="Y68">
        <v>4.04</v>
      </c>
      <c r="Z68">
        <v>25</v>
      </c>
      <c r="AA68">
        <v>0</v>
      </c>
      <c r="AB68">
        <v>100</v>
      </c>
      <c r="AC68">
        <v>0</v>
      </c>
      <c r="AD68">
        <v>0</v>
      </c>
      <c r="AE68">
        <v>3.31</v>
      </c>
      <c r="AF68">
        <v>50</v>
      </c>
      <c r="AG68">
        <v>0</v>
      </c>
      <c r="AH68">
        <v>0</v>
      </c>
      <c r="AI68">
        <v>0</v>
      </c>
      <c r="AJ68">
        <v>100</v>
      </c>
      <c r="AK68">
        <v>15.6</v>
      </c>
      <c r="AL68">
        <v>0</v>
      </c>
      <c r="AM68">
        <v>0</v>
      </c>
      <c r="AN68">
        <v>48.14</v>
      </c>
      <c r="AO68">
        <v>0</v>
      </c>
      <c r="AP68">
        <v>100</v>
      </c>
      <c r="AQ68">
        <v>150</v>
      </c>
    </row>
    <row r="69" spans="7:43">
      <c r="G69" t="s">
        <v>111</v>
      </c>
      <c r="H69" s="73">
        <v>0.53</v>
      </c>
      <c r="I69" s="46">
        <v>0</v>
      </c>
      <c r="J69" s="46">
        <v>3.31</v>
      </c>
      <c r="K69" s="46">
        <v>63.74</v>
      </c>
      <c r="L69" s="46">
        <v>2.5499999999999998</v>
      </c>
      <c r="M69" s="74">
        <v>0</v>
      </c>
      <c r="N69" s="73">
        <v>257.65999999999997</v>
      </c>
      <c r="O69" s="46">
        <v>300</v>
      </c>
      <c r="P69" s="46">
        <v>150</v>
      </c>
      <c r="Q69" s="46">
        <v>0</v>
      </c>
      <c r="R69" s="46">
        <v>0</v>
      </c>
      <c r="S69" s="74">
        <v>0</v>
      </c>
      <c r="W69">
        <v>182.66</v>
      </c>
      <c r="X69">
        <v>0.53</v>
      </c>
      <c r="Y69">
        <v>2.5499999999999998</v>
      </c>
      <c r="Z69">
        <v>25</v>
      </c>
      <c r="AA69">
        <v>0</v>
      </c>
      <c r="AB69">
        <v>100</v>
      </c>
      <c r="AC69">
        <v>0</v>
      </c>
      <c r="AD69">
        <v>0</v>
      </c>
      <c r="AE69">
        <v>3.31</v>
      </c>
      <c r="AF69">
        <v>50</v>
      </c>
      <c r="AG69">
        <v>0</v>
      </c>
      <c r="AH69">
        <v>0</v>
      </c>
      <c r="AI69">
        <v>0</v>
      </c>
      <c r="AJ69">
        <v>100</v>
      </c>
      <c r="AK69">
        <v>15.6</v>
      </c>
      <c r="AL69">
        <v>0</v>
      </c>
      <c r="AM69">
        <v>0</v>
      </c>
      <c r="AN69">
        <v>48.14</v>
      </c>
      <c r="AO69">
        <v>0</v>
      </c>
      <c r="AP69">
        <v>100</v>
      </c>
      <c r="AQ69">
        <v>150</v>
      </c>
    </row>
    <row r="70" spans="7:43">
      <c r="G70" t="s">
        <v>112</v>
      </c>
      <c r="H70" s="73">
        <v>0.53</v>
      </c>
      <c r="I70" s="46">
        <v>0</v>
      </c>
      <c r="J70" s="46">
        <v>3.31</v>
      </c>
      <c r="K70" s="46">
        <v>63.74</v>
      </c>
      <c r="L70" s="46">
        <v>2.48</v>
      </c>
      <c r="M70" s="74">
        <v>0</v>
      </c>
      <c r="N70" s="73">
        <v>257.65999999999997</v>
      </c>
      <c r="O70" s="46">
        <v>300</v>
      </c>
      <c r="P70" s="46">
        <v>150</v>
      </c>
      <c r="Q70" s="46">
        <v>0</v>
      </c>
      <c r="R70" s="46">
        <v>0</v>
      </c>
      <c r="S70" s="74">
        <v>0</v>
      </c>
      <c r="W70">
        <v>182.66</v>
      </c>
      <c r="X70">
        <v>0.53</v>
      </c>
      <c r="Y70">
        <v>2.48</v>
      </c>
      <c r="Z70">
        <v>25</v>
      </c>
      <c r="AA70">
        <v>0</v>
      </c>
      <c r="AB70">
        <v>100</v>
      </c>
      <c r="AC70">
        <v>0</v>
      </c>
      <c r="AD70">
        <v>0</v>
      </c>
      <c r="AE70">
        <v>3.31</v>
      </c>
      <c r="AF70">
        <v>50</v>
      </c>
      <c r="AG70">
        <v>0</v>
      </c>
      <c r="AH70">
        <v>0</v>
      </c>
      <c r="AI70">
        <v>0</v>
      </c>
      <c r="AJ70">
        <v>100</v>
      </c>
      <c r="AK70">
        <v>15.6</v>
      </c>
      <c r="AL70">
        <v>0</v>
      </c>
      <c r="AM70">
        <v>0</v>
      </c>
      <c r="AN70">
        <v>48.14</v>
      </c>
      <c r="AO70">
        <v>0</v>
      </c>
      <c r="AP70">
        <v>100</v>
      </c>
      <c r="AQ70">
        <v>150</v>
      </c>
    </row>
    <row r="71" spans="7:43">
      <c r="G71" t="s">
        <v>113</v>
      </c>
      <c r="H71" s="73">
        <v>0.53</v>
      </c>
      <c r="I71" s="46">
        <v>0</v>
      </c>
      <c r="J71" s="46">
        <v>3.4</v>
      </c>
      <c r="K71" s="46">
        <v>48.14</v>
      </c>
      <c r="L71" s="46">
        <v>1.59</v>
      </c>
      <c r="M71" s="74">
        <v>0</v>
      </c>
      <c r="N71" s="73">
        <v>257.65999999999997</v>
      </c>
      <c r="O71" s="46">
        <v>300</v>
      </c>
      <c r="P71" s="46">
        <v>150</v>
      </c>
      <c r="Q71" s="46">
        <v>0</v>
      </c>
      <c r="R71" s="46">
        <v>0</v>
      </c>
      <c r="S71" s="74">
        <v>0</v>
      </c>
      <c r="W71">
        <v>182.66</v>
      </c>
      <c r="X71">
        <v>0.53</v>
      </c>
      <c r="Y71">
        <v>1.59</v>
      </c>
      <c r="Z71">
        <v>25</v>
      </c>
      <c r="AA71">
        <v>0</v>
      </c>
      <c r="AB71">
        <v>100</v>
      </c>
      <c r="AC71">
        <v>0</v>
      </c>
      <c r="AD71">
        <v>0</v>
      </c>
      <c r="AE71">
        <v>3.4</v>
      </c>
      <c r="AF71">
        <v>50</v>
      </c>
      <c r="AG71">
        <v>0</v>
      </c>
      <c r="AH71">
        <v>0</v>
      </c>
      <c r="AI71">
        <v>0</v>
      </c>
      <c r="AJ71">
        <v>100</v>
      </c>
      <c r="AK71">
        <v>0</v>
      </c>
      <c r="AL71">
        <v>0</v>
      </c>
      <c r="AM71">
        <v>0</v>
      </c>
      <c r="AN71">
        <v>48.14</v>
      </c>
      <c r="AO71">
        <v>0</v>
      </c>
      <c r="AP71">
        <v>100</v>
      </c>
      <c r="AQ71">
        <v>150</v>
      </c>
    </row>
    <row r="72" spans="7:43">
      <c r="G72" t="s">
        <v>114</v>
      </c>
      <c r="H72" s="73">
        <v>0.53</v>
      </c>
      <c r="I72" s="46">
        <v>0</v>
      </c>
      <c r="J72" s="46">
        <v>3.4</v>
      </c>
      <c r="K72" s="46">
        <v>48.14</v>
      </c>
      <c r="L72" s="46">
        <v>1.24</v>
      </c>
      <c r="M72" s="74">
        <v>0</v>
      </c>
      <c r="N72" s="73">
        <v>257.65999999999997</v>
      </c>
      <c r="O72" s="46">
        <v>300</v>
      </c>
      <c r="P72" s="46">
        <v>150</v>
      </c>
      <c r="Q72" s="46">
        <v>0</v>
      </c>
      <c r="R72" s="46">
        <v>0</v>
      </c>
      <c r="S72" s="74">
        <v>0</v>
      </c>
      <c r="W72">
        <v>182.66</v>
      </c>
      <c r="X72">
        <v>0.53</v>
      </c>
      <c r="Y72">
        <v>1.24</v>
      </c>
      <c r="Z72">
        <v>25</v>
      </c>
      <c r="AA72">
        <v>0</v>
      </c>
      <c r="AB72">
        <v>100</v>
      </c>
      <c r="AC72">
        <v>0</v>
      </c>
      <c r="AD72">
        <v>0</v>
      </c>
      <c r="AE72">
        <v>3.4</v>
      </c>
      <c r="AF72">
        <v>50</v>
      </c>
      <c r="AG72">
        <v>0</v>
      </c>
      <c r="AH72">
        <v>0</v>
      </c>
      <c r="AI72">
        <v>0</v>
      </c>
      <c r="AJ72">
        <v>100</v>
      </c>
      <c r="AK72">
        <v>0</v>
      </c>
      <c r="AL72">
        <v>0</v>
      </c>
      <c r="AM72">
        <v>0</v>
      </c>
      <c r="AN72">
        <v>48.14</v>
      </c>
      <c r="AO72">
        <v>0</v>
      </c>
      <c r="AP72">
        <v>100</v>
      </c>
      <c r="AQ72">
        <v>150</v>
      </c>
    </row>
    <row r="73" spans="7:43">
      <c r="G73" t="s">
        <v>115</v>
      </c>
      <c r="H73" s="73">
        <v>0.53</v>
      </c>
      <c r="I73" s="46">
        <v>0</v>
      </c>
      <c r="J73" s="46">
        <v>3.4</v>
      </c>
      <c r="K73" s="46">
        <v>48.14</v>
      </c>
      <c r="L73" s="46">
        <v>0.84</v>
      </c>
      <c r="M73" s="74">
        <v>0</v>
      </c>
      <c r="N73" s="73">
        <v>257.65999999999997</v>
      </c>
      <c r="O73" s="46">
        <v>300</v>
      </c>
      <c r="P73" s="46">
        <v>150</v>
      </c>
      <c r="Q73" s="46">
        <v>0</v>
      </c>
      <c r="R73" s="46">
        <v>0</v>
      </c>
      <c r="S73" s="74">
        <v>0</v>
      </c>
      <c r="W73">
        <v>182.66</v>
      </c>
      <c r="X73">
        <v>0.53</v>
      </c>
      <c r="Y73">
        <v>0.84</v>
      </c>
      <c r="Z73">
        <v>25</v>
      </c>
      <c r="AA73">
        <v>0</v>
      </c>
      <c r="AB73">
        <v>100</v>
      </c>
      <c r="AC73">
        <v>0</v>
      </c>
      <c r="AD73">
        <v>0</v>
      </c>
      <c r="AE73">
        <v>3.4</v>
      </c>
      <c r="AF73">
        <v>50</v>
      </c>
      <c r="AG73">
        <v>0</v>
      </c>
      <c r="AH73">
        <v>0</v>
      </c>
      <c r="AI73">
        <v>0</v>
      </c>
      <c r="AJ73">
        <v>100</v>
      </c>
      <c r="AK73">
        <v>0</v>
      </c>
      <c r="AL73">
        <v>0</v>
      </c>
      <c r="AM73">
        <v>0</v>
      </c>
      <c r="AN73">
        <v>48.14</v>
      </c>
      <c r="AO73">
        <v>0</v>
      </c>
      <c r="AP73">
        <v>100</v>
      </c>
      <c r="AQ73">
        <v>150</v>
      </c>
    </row>
    <row r="74" spans="7:43">
      <c r="G74" t="s">
        <v>116</v>
      </c>
      <c r="H74" s="73">
        <v>0.53</v>
      </c>
      <c r="I74" s="46">
        <v>0</v>
      </c>
      <c r="J74" s="46">
        <v>3.4</v>
      </c>
      <c r="K74" s="46">
        <v>48.14</v>
      </c>
      <c r="L74" s="46">
        <v>0.52</v>
      </c>
      <c r="M74" s="74">
        <v>0</v>
      </c>
      <c r="N74" s="73">
        <v>257.65999999999997</v>
      </c>
      <c r="O74" s="46">
        <v>300</v>
      </c>
      <c r="P74" s="46">
        <v>150</v>
      </c>
      <c r="Q74" s="46">
        <v>0</v>
      </c>
      <c r="R74" s="46">
        <v>0</v>
      </c>
      <c r="S74" s="74">
        <v>0</v>
      </c>
      <c r="W74">
        <v>182.66</v>
      </c>
      <c r="X74">
        <v>0.53</v>
      </c>
      <c r="Y74">
        <v>0.52</v>
      </c>
      <c r="Z74">
        <v>25</v>
      </c>
      <c r="AA74">
        <v>0</v>
      </c>
      <c r="AB74">
        <v>100</v>
      </c>
      <c r="AC74">
        <v>0</v>
      </c>
      <c r="AD74">
        <v>0</v>
      </c>
      <c r="AE74">
        <v>3.4</v>
      </c>
      <c r="AF74">
        <v>50</v>
      </c>
      <c r="AG74">
        <v>0</v>
      </c>
      <c r="AH74">
        <v>0</v>
      </c>
      <c r="AI74">
        <v>0</v>
      </c>
      <c r="AJ74">
        <v>100</v>
      </c>
      <c r="AK74">
        <v>0</v>
      </c>
      <c r="AL74">
        <v>0</v>
      </c>
      <c r="AM74">
        <v>0</v>
      </c>
      <c r="AN74">
        <v>48.14</v>
      </c>
      <c r="AO74">
        <v>0</v>
      </c>
      <c r="AP74">
        <v>100</v>
      </c>
      <c r="AQ74">
        <v>150</v>
      </c>
    </row>
    <row r="75" spans="7:43">
      <c r="G75" t="s">
        <v>117</v>
      </c>
      <c r="H75" s="73">
        <v>0.53</v>
      </c>
      <c r="I75" s="46">
        <v>0</v>
      </c>
      <c r="J75" s="46">
        <v>3.4</v>
      </c>
      <c r="K75" s="46">
        <v>48.14</v>
      </c>
      <c r="L75" s="46">
        <v>0.26</v>
      </c>
      <c r="M75" s="74">
        <v>0</v>
      </c>
      <c r="N75" s="73">
        <v>309.77</v>
      </c>
      <c r="O75" s="46">
        <v>300</v>
      </c>
      <c r="P75" s="46">
        <v>150</v>
      </c>
      <c r="Q75" s="46">
        <v>0</v>
      </c>
      <c r="R75" s="46">
        <v>0</v>
      </c>
      <c r="S75" s="74">
        <v>0</v>
      </c>
      <c r="W75">
        <v>102.01</v>
      </c>
      <c r="X75">
        <v>0.53</v>
      </c>
      <c r="Y75">
        <v>0.26</v>
      </c>
      <c r="Z75">
        <v>25</v>
      </c>
      <c r="AA75">
        <v>57.76</v>
      </c>
      <c r="AB75">
        <v>100</v>
      </c>
      <c r="AC75">
        <v>25</v>
      </c>
      <c r="AD75">
        <v>0</v>
      </c>
      <c r="AE75">
        <v>3.4</v>
      </c>
      <c r="AF75">
        <v>100</v>
      </c>
      <c r="AG75">
        <v>0</v>
      </c>
      <c r="AH75">
        <v>0</v>
      </c>
      <c r="AI75">
        <v>0</v>
      </c>
      <c r="AJ75">
        <v>100</v>
      </c>
      <c r="AK75">
        <v>0</v>
      </c>
      <c r="AL75">
        <v>0</v>
      </c>
      <c r="AM75">
        <v>0</v>
      </c>
      <c r="AN75">
        <v>48.14</v>
      </c>
      <c r="AO75">
        <v>0</v>
      </c>
      <c r="AP75">
        <v>100</v>
      </c>
      <c r="AQ75">
        <v>150</v>
      </c>
    </row>
    <row r="76" spans="7:43">
      <c r="G76" t="s">
        <v>118</v>
      </c>
      <c r="H76" s="73">
        <v>0.53</v>
      </c>
      <c r="I76" s="46">
        <v>0</v>
      </c>
      <c r="J76" s="46">
        <v>3.4</v>
      </c>
      <c r="K76" s="46">
        <v>48.14</v>
      </c>
      <c r="L76" s="46">
        <v>0.1</v>
      </c>
      <c r="M76" s="74">
        <v>0</v>
      </c>
      <c r="N76" s="73">
        <v>309.77</v>
      </c>
      <c r="O76" s="46">
        <v>300</v>
      </c>
      <c r="P76" s="46">
        <v>150</v>
      </c>
      <c r="Q76" s="46">
        <v>0</v>
      </c>
      <c r="R76" s="46">
        <v>0</v>
      </c>
      <c r="S76" s="74">
        <v>0</v>
      </c>
      <c r="W76">
        <v>102.01</v>
      </c>
      <c r="X76">
        <v>0.53</v>
      </c>
      <c r="Y76">
        <v>0.1</v>
      </c>
      <c r="Z76">
        <v>25</v>
      </c>
      <c r="AA76">
        <v>57.76</v>
      </c>
      <c r="AB76">
        <v>100</v>
      </c>
      <c r="AC76">
        <v>25</v>
      </c>
      <c r="AD76">
        <v>0</v>
      </c>
      <c r="AE76">
        <v>3.4</v>
      </c>
      <c r="AF76">
        <v>100</v>
      </c>
      <c r="AG76">
        <v>0</v>
      </c>
      <c r="AH76">
        <v>0</v>
      </c>
      <c r="AI76">
        <v>0</v>
      </c>
      <c r="AJ76">
        <v>100</v>
      </c>
      <c r="AK76">
        <v>0</v>
      </c>
      <c r="AL76">
        <v>0</v>
      </c>
      <c r="AM76">
        <v>0</v>
      </c>
      <c r="AN76">
        <v>48.14</v>
      </c>
      <c r="AO76">
        <v>0</v>
      </c>
      <c r="AP76">
        <v>100</v>
      </c>
      <c r="AQ76">
        <v>150</v>
      </c>
    </row>
    <row r="77" spans="7:43">
      <c r="G77" t="s">
        <v>119</v>
      </c>
      <c r="H77" s="73">
        <v>120.87</v>
      </c>
      <c r="I77" s="46">
        <v>0</v>
      </c>
      <c r="J77" s="46">
        <v>3.4</v>
      </c>
      <c r="K77" s="46">
        <v>48.14</v>
      </c>
      <c r="L77" s="46">
        <v>0</v>
      </c>
      <c r="M77" s="74">
        <v>0</v>
      </c>
      <c r="N77" s="73">
        <v>309.77</v>
      </c>
      <c r="O77" s="46">
        <v>300</v>
      </c>
      <c r="P77" s="46">
        <v>150</v>
      </c>
      <c r="Q77" s="46">
        <v>0</v>
      </c>
      <c r="R77" s="46">
        <v>0</v>
      </c>
      <c r="S77" s="74">
        <v>0</v>
      </c>
      <c r="W77">
        <v>102.01</v>
      </c>
      <c r="X77">
        <v>0.53</v>
      </c>
      <c r="Y77">
        <v>0</v>
      </c>
      <c r="Z77">
        <v>25</v>
      </c>
      <c r="AA77">
        <v>57.76</v>
      </c>
      <c r="AB77">
        <v>100</v>
      </c>
      <c r="AC77">
        <v>25</v>
      </c>
      <c r="AD77">
        <v>0</v>
      </c>
      <c r="AE77">
        <v>3.4</v>
      </c>
      <c r="AF77">
        <v>100</v>
      </c>
      <c r="AG77">
        <v>0</v>
      </c>
      <c r="AH77">
        <v>0</v>
      </c>
      <c r="AI77">
        <v>0</v>
      </c>
      <c r="AJ77">
        <v>100</v>
      </c>
      <c r="AK77">
        <v>0</v>
      </c>
      <c r="AL77">
        <v>0</v>
      </c>
      <c r="AM77">
        <v>120.34</v>
      </c>
      <c r="AN77">
        <v>48.14</v>
      </c>
      <c r="AO77">
        <v>0</v>
      </c>
      <c r="AP77">
        <v>100</v>
      </c>
      <c r="AQ77">
        <v>150</v>
      </c>
    </row>
    <row r="78" spans="7:43">
      <c r="G78" t="s">
        <v>120</v>
      </c>
      <c r="H78" s="73">
        <v>120.87</v>
      </c>
      <c r="I78" s="46">
        <v>0</v>
      </c>
      <c r="J78" s="46">
        <v>3.4</v>
      </c>
      <c r="K78" s="46">
        <v>48.14</v>
      </c>
      <c r="L78" s="46">
        <v>0</v>
      </c>
      <c r="M78" s="74">
        <v>0</v>
      </c>
      <c r="N78" s="73">
        <v>309.77</v>
      </c>
      <c r="O78" s="46">
        <v>300</v>
      </c>
      <c r="P78" s="46">
        <v>150</v>
      </c>
      <c r="Q78" s="46">
        <v>0</v>
      </c>
      <c r="R78" s="46">
        <v>0</v>
      </c>
      <c r="S78" s="74">
        <v>0</v>
      </c>
      <c r="W78">
        <v>102.01</v>
      </c>
      <c r="X78">
        <v>0.53</v>
      </c>
      <c r="Y78">
        <v>0</v>
      </c>
      <c r="Z78">
        <v>25</v>
      </c>
      <c r="AA78">
        <v>57.76</v>
      </c>
      <c r="AB78">
        <v>100</v>
      </c>
      <c r="AC78">
        <v>25</v>
      </c>
      <c r="AD78">
        <v>0</v>
      </c>
      <c r="AE78">
        <v>3.4</v>
      </c>
      <c r="AF78">
        <v>100</v>
      </c>
      <c r="AG78">
        <v>0</v>
      </c>
      <c r="AH78">
        <v>0</v>
      </c>
      <c r="AI78">
        <v>0</v>
      </c>
      <c r="AJ78">
        <v>100</v>
      </c>
      <c r="AK78">
        <v>0</v>
      </c>
      <c r="AL78">
        <v>0</v>
      </c>
      <c r="AM78">
        <v>120.34</v>
      </c>
      <c r="AN78">
        <v>48.14</v>
      </c>
      <c r="AO78">
        <v>0</v>
      </c>
      <c r="AP78">
        <v>100</v>
      </c>
      <c r="AQ78">
        <v>150</v>
      </c>
    </row>
    <row r="79" spans="7:43">
      <c r="G79" t="s">
        <v>121</v>
      </c>
      <c r="H79" s="73">
        <v>120.97</v>
      </c>
      <c r="I79" s="46">
        <v>0</v>
      </c>
      <c r="J79" s="46">
        <v>3.4</v>
      </c>
      <c r="K79" s="46">
        <v>48.14</v>
      </c>
      <c r="L79" s="46">
        <v>0</v>
      </c>
      <c r="M79" s="74">
        <v>0</v>
      </c>
      <c r="N79" s="73">
        <v>309.77</v>
      </c>
      <c r="O79" s="46">
        <v>300</v>
      </c>
      <c r="P79" s="46">
        <v>150</v>
      </c>
      <c r="Q79" s="46">
        <v>0</v>
      </c>
      <c r="R79" s="46">
        <v>0</v>
      </c>
      <c r="S79" s="74">
        <v>0</v>
      </c>
      <c r="W79">
        <v>102.01</v>
      </c>
      <c r="X79">
        <v>0.63</v>
      </c>
      <c r="Y79">
        <v>0</v>
      </c>
      <c r="Z79">
        <v>25</v>
      </c>
      <c r="AA79">
        <v>57.76</v>
      </c>
      <c r="AB79">
        <v>100</v>
      </c>
      <c r="AC79">
        <v>25</v>
      </c>
      <c r="AD79">
        <v>0</v>
      </c>
      <c r="AE79">
        <v>3.4</v>
      </c>
      <c r="AF79">
        <v>100</v>
      </c>
      <c r="AG79">
        <v>0</v>
      </c>
      <c r="AH79">
        <v>0</v>
      </c>
      <c r="AI79">
        <v>0</v>
      </c>
      <c r="AJ79">
        <v>100</v>
      </c>
      <c r="AK79">
        <v>0</v>
      </c>
      <c r="AL79">
        <v>0</v>
      </c>
      <c r="AM79">
        <v>120.34</v>
      </c>
      <c r="AN79">
        <v>48.14</v>
      </c>
      <c r="AO79">
        <v>0</v>
      </c>
      <c r="AP79">
        <v>100</v>
      </c>
      <c r="AQ79">
        <v>150</v>
      </c>
    </row>
    <row r="80" spans="7:43">
      <c r="G80" t="s">
        <v>122</v>
      </c>
      <c r="H80" s="73">
        <v>120.97</v>
      </c>
      <c r="I80" s="46">
        <v>0</v>
      </c>
      <c r="J80" s="46">
        <v>3.4</v>
      </c>
      <c r="K80" s="46">
        <v>48.14</v>
      </c>
      <c r="L80" s="46">
        <v>0</v>
      </c>
      <c r="M80" s="74">
        <v>0</v>
      </c>
      <c r="N80" s="73">
        <v>309.77</v>
      </c>
      <c r="O80" s="46">
        <v>300</v>
      </c>
      <c r="P80" s="46">
        <v>150</v>
      </c>
      <c r="Q80" s="46">
        <v>0</v>
      </c>
      <c r="R80" s="46">
        <v>0</v>
      </c>
      <c r="S80" s="74">
        <v>0</v>
      </c>
      <c r="W80">
        <v>102.01</v>
      </c>
      <c r="X80">
        <v>0.63</v>
      </c>
      <c r="Y80">
        <v>0</v>
      </c>
      <c r="Z80">
        <v>25</v>
      </c>
      <c r="AA80">
        <v>57.76</v>
      </c>
      <c r="AB80">
        <v>100</v>
      </c>
      <c r="AC80">
        <v>25</v>
      </c>
      <c r="AD80">
        <v>0</v>
      </c>
      <c r="AE80">
        <v>3.4</v>
      </c>
      <c r="AF80">
        <v>100</v>
      </c>
      <c r="AG80">
        <v>0</v>
      </c>
      <c r="AH80">
        <v>0</v>
      </c>
      <c r="AI80">
        <v>0</v>
      </c>
      <c r="AJ80">
        <v>100</v>
      </c>
      <c r="AK80">
        <v>0</v>
      </c>
      <c r="AL80">
        <v>0</v>
      </c>
      <c r="AM80">
        <v>120.34</v>
      </c>
      <c r="AN80">
        <v>48.14</v>
      </c>
      <c r="AO80">
        <v>0</v>
      </c>
      <c r="AP80">
        <v>100</v>
      </c>
      <c r="AQ80">
        <v>150</v>
      </c>
    </row>
    <row r="81" spans="7:43">
      <c r="G81" t="s">
        <v>123</v>
      </c>
      <c r="H81" s="73">
        <v>120.97</v>
      </c>
      <c r="I81" s="46">
        <v>0</v>
      </c>
      <c r="J81" s="46">
        <v>3.4</v>
      </c>
      <c r="K81" s="46">
        <v>48.14</v>
      </c>
      <c r="L81" s="46">
        <v>0</v>
      </c>
      <c r="M81" s="74">
        <v>0</v>
      </c>
      <c r="N81" s="73">
        <v>309.77</v>
      </c>
      <c r="O81" s="46">
        <v>300</v>
      </c>
      <c r="P81" s="46">
        <v>150</v>
      </c>
      <c r="Q81" s="46">
        <v>0</v>
      </c>
      <c r="R81" s="46">
        <v>0</v>
      </c>
      <c r="S81" s="74">
        <v>0</v>
      </c>
      <c r="W81">
        <v>102.01</v>
      </c>
      <c r="X81">
        <v>0.63</v>
      </c>
      <c r="Y81">
        <v>0</v>
      </c>
      <c r="Z81">
        <v>25</v>
      </c>
      <c r="AA81">
        <v>57.76</v>
      </c>
      <c r="AB81">
        <v>100</v>
      </c>
      <c r="AC81">
        <v>25</v>
      </c>
      <c r="AD81">
        <v>0</v>
      </c>
      <c r="AE81">
        <v>3.4</v>
      </c>
      <c r="AF81">
        <v>100</v>
      </c>
      <c r="AG81">
        <v>0</v>
      </c>
      <c r="AH81">
        <v>0</v>
      </c>
      <c r="AI81">
        <v>0</v>
      </c>
      <c r="AJ81">
        <v>100</v>
      </c>
      <c r="AK81">
        <v>0</v>
      </c>
      <c r="AL81">
        <v>0</v>
      </c>
      <c r="AM81">
        <v>120.34</v>
      </c>
      <c r="AN81">
        <v>48.14</v>
      </c>
      <c r="AO81">
        <v>0</v>
      </c>
      <c r="AP81">
        <v>100</v>
      </c>
      <c r="AQ81">
        <v>150</v>
      </c>
    </row>
    <row r="82" spans="7:43">
      <c r="G82" t="s">
        <v>124</v>
      </c>
      <c r="H82" s="73">
        <v>120.97</v>
      </c>
      <c r="I82" s="46">
        <v>0</v>
      </c>
      <c r="J82" s="46">
        <v>3.4</v>
      </c>
      <c r="K82" s="46">
        <v>48.14</v>
      </c>
      <c r="L82" s="46">
        <v>0</v>
      </c>
      <c r="M82" s="74">
        <v>0</v>
      </c>
      <c r="N82" s="73">
        <v>309.77</v>
      </c>
      <c r="O82" s="46">
        <v>300</v>
      </c>
      <c r="P82" s="46">
        <v>150</v>
      </c>
      <c r="Q82" s="46">
        <v>0</v>
      </c>
      <c r="R82" s="46">
        <v>0</v>
      </c>
      <c r="S82" s="74">
        <v>0</v>
      </c>
      <c r="W82">
        <v>102.01</v>
      </c>
      <c r="X82">
        <v>0.63</v>
      </c>
      <c r="Y82">
        <v>0</v>
      </c>
      <c r="Z82">
        <v>25</v>
      </c>
      <c r="AA82">
        <v>57.76</v>
      </c>
      <c r="AB82">
        <v>100</v>
      </c>
      <c r="AC82">
        <v>25</v>
      </c>
      <c r="AD82">
        <v>0</v>
      </c>
      <c r="AE82">
        <v>3.4</v>
      </c>
      <c r="AF82">
        <v>100</v>
      </c>
      <c r="AG82">
        <v>0</v>
      </c>
      <c r="AH82">
        <v>0</v>
      </c>
      <c r="AI82">
        <v>0</v>
      </c>
      <c r="AJ82">
        <v>100</v>
      </c>
      <c r="AK82">
        <v>0</v>
      </c>
      <c r="AL82">
        <v>0</v>
      </c>
      <c r="AM82">
        <v>120.34</v>
      </c>
      <c r="AN82">
        <v>48.14</v>
      </c>
      <c r="AO82">
        <v>0</v>
      </c>
      <c r="AP82">
        <v>100</v>
      </c>
      <c r="AQ82">
        <v>150</v>
      </c>
    </row>
    <row r="83" spans="7:43">
      <c r="G83" t="s">
        <v>125</v>
      </c>
      <c r="H83" s="73">
        <v>120.97</v>
      </c>
      <c r="I83" s="46">
        <v>0</v>
      </c>
      <c r="J83" s="46">
        <v>3.49</v>
      </c>
      <c r="K83" s="46">
        <v>48.14</v>
      </c>
      <c r="L83" s="46">
        <v>0</v>
      </c>
      <c r="M83" s="74">
        <v>0</v>
      </c>
      <c r="N83" s="73">
        <v>309.77</v>
      </c>
      <c r="O83" s="46">
        <v>300</v>
      </c>
      <c r="P83" s="46">
        <v>150</v>
      </c>
      <c r="Q83" s="46">
        <v>0</v>
      </c>
      <c r="R83" s="46">
        <v>0</v>
      </c>
      <c r="S83" s="74">
        <v>0</v>
      </c>
      <c r="W83">
        <v>102.01</v>
      </c>
      <c r="X83">
        <v>0.63</v>
      </c>
      <c r="Y83">
        <v>0</v>
      </c>
      <c r="Z83">
        <v>25</v>
      </c>
      <c r="AA83">
        <v>57.76</v>
      </c>
      <c r="AB83">
        <v>100</v>
      </c>
      <c r="AC83">
        <v>25</v>
      </c>
      <c r="AD83">
        <v>0</v>
      </c>
      <c r="AE83">
        <v>3.49</v>
      </c>
      <c r="AF83">
        <v>100</v>
      </c>
      <c r="AG83">
        <v>0</v>
      </c>
      <c r="AH83">
        <v>0</v>
      </c>
      <c r="AI83">
        <v>0</v>
      </c>
      <c r="AJ83">
        <v>100</v>
      </c>
      <c r="AK83">
        <v>0</v>
      </c>
      <c r="AL83">
        <v>0</v>
      </c>
      <c r="AM83">
        <v>120.34</v>
      </c>
      <c r="AN83">
        <v>48.14</v>
      </c>
      <c r="AO83">
        <v>0</v>
      </c>
      <c r="AP83">
        <v>100</v>
      </c>
      <c r="AQ83">
        <v>150</v>
      </c>
    </row>
    <row r="84" spans="7:43">
      <c r="G84" t="s">
        <v>126</v>
      </c>
      <c r="H84" s="73">
        <v>120.97</v>
      </c>
      <c r="I84" s="46">
        <v>0</v>
      </c>
      <c r="J84" s="46">
        <v>3.49</v>
      </c>
      <c r="K84" s="46">
        <v>48.14</v>
      </c>
      <c r="L84" s="46">
        <v>0</v>
      </c>
      <c r="M84" s="74">
        <v>0</v>
      </c>
      <c r="N84" s="73">
        <v>309.77</v>
      </c>
      <c r="O84" s="46">
        <v>300</v>
      </c>
      <c r="P84" s="46">
        <v>150</v>
      </c>
      <c r="Q84" s="46">
        <v>0</v>
      </c>
      <c r="R84" s="46">
        <v>0</v>
      </c>
      <c r="S84" s="74">
        <v>0</v>
      </c>
      <c r="W84">
        <v>102.01</v>
      </c>
      <c r="X84">
        <v>0.63</v>
      </c>
      <c r="Y84">
        <v>0</v>
      </c>
      <c r="Z84">
        <v>25</v>
      </c>
      <c r="AA84">
        <v>57.76</v>
      </c>
      <c r="AB84">
        <v>100</v>
      </c>
      <c r="AC84">
        <v>25</v>
      </c>
      <c r="AD84">
        <v>0</v>
      </c>
      <c r="AE84">
        <v>3.49</v>
      </c>
      <c r="AF84">
        <v>100</v>
      </c>
      <c r="AG84">
        <v>0</v>
      </c>
      <c r="AH84">
        <v>0</v>
      </c>
      <c r="AI84">
        <v>0</v>
      </c>
      <c r="AJ84">
        <v>100</v>
      </c>
      <c r="AK84">
        <v>0</v>
      </c>
      <c r="AL84">
        <v>0</v>
      </c>
      <c r="AM84">
        <v>120.34</v>
      </c>
      <c r="AN84">
        <v>48.14</v>
      </c>
      <c r="AO84">
        <v>0</v>
      </c>
      <c r="AP84">
        <v>100</v>
      </c>
      <c r="AQ84">
        <v>150</v>
      </c>
    </row>
    <row r="85" spans="7:43">
      <c r="G85" t="s">
        <v>127</v>
      </c>
      <c r="H85" s="73">
        <v>120.97</v>
      </c>
      <c r="I85" s="46">
        <v>0</v>
      </c>
      <c r="J85" s="46">
        <v>3.49</v>
      </c>
      <c r="K85" s="46">
        <v>48.14</v>
      </c>
      <c r="L85" s="46">
        <v>0</v>
      </c>
      <c r="M85" s="74">
        <v>0</v>
      </c>
      <c r="N85" s="73">
        <v>309.77</v>
      </c>
      <c r="O85" s="46">
        <v>300</v>
      </c>
      <c r="P85" s="46">
        <v>150</v>
      </c>
      <c r="Q85" s="46">
        <v>0</v>
      </c>
      <c r="R85" s="46">
        <v>0</v>
      </c>
      <c r="S85" s="74">
        <v>0</v>
      </c>
      <c r="W85">
        <v>102.01</v>
      </c>
      <c r="X85">
        <v>0.63</v>
      </c>
      <c r="Y85">
        <v>0</v>
      </c>
      <c r="Z85">
        <v>25</v>
      </c>
      <c r="AA85">
        <v>57.76</v>
      </c>
      <c r="AB85">
        <v>100</v>
      </c>
      <c r="AC85">
        <v>25</v>
      </c>
      <c r="AD85">
        <v>0</v>
      </c>
      <c r="AE85">
        <v>3.49</v>
      </c>
      <c r="AF85">
        <v>100</v>
      </c>
      <c r="AG85">
        <v>0</v>
      </c>
      <c r="AH85">
        <v>0</v>
      </c>
      <c r="AI85">
        <v>0</v>
      </c>
      <c r="AJ85">
        <v>100</v>
      </c>
      <c r="AK85">
        <v>0</v>
      </c>
      <c r="AL85">
        <v>0</v>
      </c>
      <c r="AM85">
        <v>120.34</v>
      </c>
      <c r="AN85">
        <v>48.14</v>
      </c>
      <c r="AO85">
        <v>0</v>
      </c>
      <c r="AP85">
        <v>100</v>
      </c>
      <c r="AQ85">
        <v>150</v>
      </c>
    </row>
    <row r="86" spans="7:43">
      <c r="G86" t="s">
        <v>128</v>
      </c>
      <c r="H86" s="73">
        <v>120.97</v>
      </c>
      <c r="I86" s="46">
        <v>0</v>
      </c>
      <c r="J86" s="46">
        <v>3.49</v>
      </c>
      <c r="K86" s="46">
        <v>48.14</v>
      </c>
      <c r="L86" s="46">
        <v>0</v>
      </c>
      <c r="M86" s="74">
        <v>0</v>
      </c>
      <c r="N86" s="73">
        <v>309.77</v>
      </c>
      <c r="O86" s="46">
        <v>300</v>
      </c>
      <c r="P86" s="46">
        <v>150</v>
      </c>
      <c r="Q86" s="46">
        <v>0</v>
      </c>
      <c r="R86" s="46">
        <v>0</v>
      </c>
      <c r="S86" s="74">
        <v>0</v>
      </c>
      <c r="W86">
        <v>102.01</v>
      </c>
      <c r="X86">
        <v>0.63</v>
      </c>
      <c r="Y86">
        <v>0</v>
      </c>
      <c r="Z86">
        <v>25</v>
      </c>
      <c r="AA86">
        <v>57.76</v>
      </c>
      <c r="AB86">
        <v>100</v>
      </c>
      <c r="AC86">
        <v>25</v>
      </c>
      <c r="AD86">
        <v>0</v>
      </c>
      <c r="AE86">
        <v>3.49</v>
      </c>
      <c r="AF86">
        <v>100</v>
      </c>
      <c r="AG86">
        <v>0</v>
      </c>
      <c r="AH86">
        <v>0</v>
      </c>
      <c r="AI86">
        <v>0</v>
      </c>
      <c r="AJ86">
        <v>100</v>
      </c>
      <c r="AK86">
        <v>0</v>
      </c>
      <c r="AL86">
        <v>0</v>
      </c>
      <c r="AM86">
        <v>120.34</v>
      </c>
      <c r="AN86">
        <v>48.14</v>
      </c>
      <c r="AO86">
        <v>0</v>
      </c>
      <c r="AP86">
        <v>100</v>
      </c>
      <c r="AQ86">
        <v>150</v>
      </c>
    </row>
    <row r="87" spans="7:43">
      <c r="G87" t="s">
        <v>129</v>
      </c>
      <c r="H87" s="73">
        <v>0.63</v>
      </c>
      <c r="I87" s="46">
        <v>0</v>
      </c>
      <c r="J87" s="46">
        <v>3.49</v>
      </c>
      <c r="K87" s="46">
        <v>48.14</v>
      </c>
      <c r="L87" s="46">
        <v>0</v>
      </c>
      <c r="M87" s="74">
        <v>0</v>
      </c>
      <c r="N87" s="73">
        <v>309.77</v>
      </c>
      <c r="O87" s="46">
        <v>300</v>
      </c>
      <c r="P87" s="46">
        <v>150</v>
      </c>
      <c r="Q87" s="46">
        <v>0</v>
      </c>
      <c r="R87" s="46">
        <v>0</v>
      </c>
      <c r="S87" s="74">
        <v>0</v>
      </c>
      <c r="W87">
        <v>102.01</v>
      </c>
      <c r="X87">
        <v>0.63</v>
      </c>
      <c r="Y87">
        <v>0</v>
      </c>
      <c r="Z87">
        <v>25</v>
      </c>
      <c r="AA87">
        <v>57.76</v>
      </c>
      <c r="AB87">
        <v>100</v>
      </c>
      <c r="AC87">
        <v>25</v>
      </c>
      <c r="AD87">
        <v>0</v>
      </c>
      <c r="AE87">
        <v>3.49</v>
      </c>
      <c r="AF87">
        <v>100</v>
      </c>
      <c r="AG87">
        <v>0</v>
      </c>
      <c r="AH87">
        <v>0</v>
      </c>
      <c r="AI87">
        <v>0</v>
      </c>
      <c r="AJ87">
        <v>100</v>
      </c>
      <c r="AK87">
        <v>0</v>
      </c>
      <c r="AL87">
        <v>0</v>
      </c>
      <c r="AM87">
        <v>0</v>
      </c>
      <c r="AN87">
        <v>48.14</v>
      </c>
      <c r="AO87">
        <v>0</v>
      </c>
      <c r="AP87">
        <v>100</v>
      </c>
      <c r="AQ87">
        <v>150</v>
      </c>
    </row>
    <row r="88" spans="7:43">
      <c r="G88" t="s">
        <v>130</v>
      </c>
      <c r="H88" s="73">
        <v>0.63</v>
      </c>
      <c r="I88" s="46">
        <v>0</v>
      </c>
      <c r="J88" s="46">
        <v>3.49</v>
      </c>
      <c r="K88" s="46">
        <v>48.14</v>
      </c>
      <c r="L88" s="46">
        <v>0</v>
      </c>
      <c r="M88" s="74">
        <v>0</v>
      </c>
      <c r="N88" s="73">
        <v>309.77</v>
      </c>
      <c r="O88" s="46">
        <v>300</v>
      </c>
      <c r="P88" s="46">
        <v>150</v>
      </c>
      <c r="Q88" s="46">
        <v>0</v>
      </c>
      <c r="R88" s="46">
        <v>0</v>
      </c>
      <c r="S88" s="74">
        <v>0</v>
      </c>
      <c r="W88">
        <v>102.01</v>
      </c>
      <c r="X88">
        <v>0.63</v>
      </c>
      <c r="Y88">
        <v>0</v>
      </c>
      <c r="Z88">
        <v>25</v>
      </c>
      <c r="AA88">
        <v>57.76</v>
      </c>
      <c r="AB88">
        <v>100</v>
      </c>
      <c r="AC88">
        <v>25</v>
      </c>
      <c r="AD88">
        <v>0</v>
      </c>
      <c r="AE88">
        <v>3.49</v>
      </c>
      <c r="AF88">
        <v>100</v>
      </c>
      <c r="AG88">
        <v>0</v>
      </c>
      <c r="AH88">
        <v>0</v>
      </c>
      <c r="AI88">
        <v>0</v>
      </c>
      <c r="AJ88">
        <v>100</v>
      </c>
      <c r="AK88">
        <v>0</v>
      </c>
      <c r="AL88">
        <v>0</v>
      </c>
      <c r="AM88">
        <v>0</v>
      </c>
      <c r="AN88">
        <v>48.14</v>
      </c>
      <c r="AO88">
        <v>0</v>
      </c>
      <c r="AP88">
        <v>100</v>
      </c>
      <c r="AQ88">
        <v>150</v>
      </c>
    </row>
    <row r="89" spans="7:43">
      <c r="G89" t="s">
        <v>131</v>
      </c>
      <c r="H89" s="73">
        <v>0.63</v>
      </c>
      <c r="I89" s="46">
        <v>0</v>
      </c>
      <c r="J89" s="46">
        <v>3.49</v>
      </c>
      <c r="K89" s="46">
        <v>48.14</v>
      </c>
      <c r="L89" s="46">
        <v>0</v>
      </c>
      <c r="M89" s="74">
        <v>0</v>
      </c>
      <c r="N89" s="73">
        <v>309.77</v>
      </c>
      <c r="O89" s="46">
        <v>300</v>
      </c>
      <c r="P89" s="46">
        <v>150</v>
      </c>
      <c r="Q89" s="46">
        <v>0</v>
      </c>
      <c r="R89" s="46">
        <v>0</v>
      </c>
      <c r="S89" s="74">
        <v>0</v>
      </c>
      <c r="W89">
        <v>102.01</v>
      </c>
      <c r="X89">
        <v>0.63</v>
      </c>
      <c r="Y89">
        <v>0</v>
      </c>
      <c r="Z89">
        <v>25</v>
      </c>
      <c r="AA89">
        <v>57.76</v>
      </c>
      <c r="AB89">
        <v>100</v>
      </c>
      <c r="AC89">
        <v>25</v>
      </c>
      <c r="AD89">
        <v>0</v>
      </c>
      <c r="AE89">
        <v>3.49</v>
      </c>
      <c r="AF89">
        <v>100</v>
      </c>
      <c r="AG89">
        <v>0</v>
      </c>
      <c r="AH89">
        <v>0</v>
      </c>
      <c r="AI89">
        <v>0</v>
      </c>
      <c r="AJ89">
        <v>100</v>
      </c>
      <c r="AK89">
        <v>0</v>
      </c>
      <c r="AL89">
        <v>0</v>
      </c>
      <c r="AM89">
        <v>0</v>
      </c>
      <c r="AN89">
        <v>48.14</v>
      </c>
      <c r="AO89">
        <v>0</v>
      </c>
      <c r="AP89">
        <v>100</v>
      </c>
      <c r="AQ89">
        <v>150</v>
      </c>
    </row>
    <row r="90" spans="7:43">
      <c r="G90" t="s">
        <v>132</v>
      </c>
      <c r="H90" s="73">
        <v>0.63</v>
      </c>
      <c r="I90" s="46">
        <v>0</v>
      </c>
      <c r="J90" s="46">
        <v>3.49</v>
      </c>
      <c r="K90" s="46">
        <v>48.14</v>
      </c>
      <c r="L90" s="46">
        <v>0</v>
      </c>
      <c r="M90" s="74">
        <v>0</v>
      </c>
      <c r="N90" s="73">
        <v>309.77</v>
      </c>
      <c r="O90" s="46">
        <v>300</v>
      </c>
      <c r="P90" s="46">
        <v>150</v>
      </c>
      <c r="Q90" s="46">
        <v>0</v>
      </c>
      <c r="R90" s="46">
        <v>0</v>
      </c>
      <c r="S90" s="74">
        <v>0</v>
      </c>
      <c r="W90">
        <v>102.01</v>
      </c>
      <c r="X90">
        <v>0.63</v>
      </c>
      <c r="Y90">
        <v>0</v>
      </c>
      <c r="Z90">
        <v>25</v>
      </c>
      <c r="AA90">
        <v>57.76</v>
      </c>
      <c r="AB90">
        <v>100</v>
      </c>
      <c r="AC90">
        <v>25</v>
      </c>
      <c r="AD90">
        <v>0</v>
      </c>
      <c r="AE90">
        <v>3.49</v>
      </c>
      <c r="AF90">
        <v>100</v>
      </c>
      <c r="AG90">
        <v>0</v>
      </c>
      <c r="AH90">
        <v>0</v>
      </c>
      <c r="AI90">
        <v>0</v>
      </c>
      <c r="AJ90">
        <v>100</v>
      </c>
      <c r="AK90">
        <v>0</v>
      </c>
      <c r="AL90">
        <v>0</v>
      </c>
      <c r="AM90">
        <v>0</v>
      </c>
      <c r="AN90">
        <v>48.14</v>
      </c>
      <c r="AO90">
        <v>0</v>
      </c>
      <c r="AP90">
        <v>100</v>
      </c>
      <c r="AQ90">
        <v>150</v>
      </c>
    </row>
    <row r="91" spans="7:43">
      <c r="G91" t="s">
        <v>133</v>
      </c>
      <c r="H91" s="73">
        <v>0.53</v>
      </c>
      <c r="I91" s="46">
        <v>0</v>
      </c>
      <c r="J91" s="46">
        <v>3.49</v>
      </c>
      <c r="K91" s="46">
        <v>48.14</v>
      </c>
      <c r="L91" s="46">
        <v>0</v>
      </c>
      <c r="M91" s="74">
        <v>0</v>
      </c>
      <c r="N91" s="73">
        <v>364.26</v>
      </c>
      <c r="O91" s="46">
        <v>334.03</v>
      </c>
      <c r="P91" s="46">
        <v>150</v>
      </c>
      <c r="Q91" s="46">
        <v>0</v>
      </c>
      <c r="R91" s="46">
        <v>0</v>
      </c>
      <c r="S91" s="74">
        <v>0</v>
      </c>
      <c r="W91">
        <v>0</v>
      </c>
      <c r="X91">
        <v>0.53</v>
      </c>
      <c r="Y91">
        <v>0</v>
      </c>
      <c r="Z91">
        <v>25</v>
      </c>
      <c r="AA91">
        <v>57.76</v>
      </c>
      <c r="AB91">
        <v>100</v>
      </c>
      <c r="AC91">
        <v>0</v>
      </c>
      <c r="AD91">
        <v>102.01</v>
      </c>
      <c r="AE91">
        <v>3.49</v>
      </c>
      <c r="AF91">
        <v>100</v>
      </c>
      <c r="AG91">
        <v>0</v>
      </c>
      <c r="AH91">
        <v>34.03</v>
      </c>
      <c r="AI91">
        <v>0</v>
      </c>
      <c r="AJ91">
        <v>100</v>
      </c>
      <c r="AK91">
        <v>0</v>
      </c>
      <c r="AL91">
        <v>0</v>
      </c>
      <c r="AM91">
        <v>0</v>
      </c>
      <c r="AN91">
        <v>48.14</v>
      </c>
      <c r="AO91">
        <v>79.489999999999995</v>
      </c>
      <c r="AP91">
        <v>100</v>
      </c>
      <c r="AQ91">
        <v>150</v>
      </c>
    </row>
    <row r="92" spans="7:43">
      <c r="G92" t="s">
        <v>134</v>
      </c>
      <c r="H92" s="73">
        <v>0.53</v>
      </c>
      <c r="I92" s="46">
        <v>0</v>
      </c>
      <c r="J92" s="46">
        <v>3.49</v>
      </c>
      <c r="K92" s="46">
        <v>48.14</v>
      </c>
      <c r="L92" s="46">
        <v>0</v>
      </c>
      <c r="M92" s="74">
        <v>0</v>
      </c>
      <c r="N92" s="73">
        <v>364.26</v>
      </c>
      <c r="O92" s="46">
        <v>334.03</v>
      </c>
      <c r="P92" s="46">
        <v>150</v>
      </c>
      <c r="Q92" s="46">
        <v>0</v>
      </c>
      <c r="R92" s="46">
        <v>0</v>
      </c>
      <c r="S92" s="74">
        <v>0</v>
      </c>
      <c r="W92">
        <v>0</v>
      </c>
      <c r="X92">
        <v>0.53</v>
      </c>
      <c r="Y92">
        <v>0</v>
      </c>
      <c r="Z92">
        <v>25</v>
      </c>
      <c r="AA92">
        <v>57.76</v>
      </c>
      <c r="AB92">
        <v>100</v>
      </c>
      <c r="AC92">
        <v>0</v>
      </c>
      <c r="AD92">
        <v>102.01</v>
      </c>
      <c r="AE92">
        <v>3.49</v>
      </c>
      <c r="AF92">
        <v>100</v>
      </c>
      <c r="AG92">
        <v>0</v>
      </c>
      <c r="AH92">
        <v>34.03</v>
      </c>
      <c r="AI92">
        <v>0</v>
      </c>
      <c r="AJ92">
        <v>100</v>
      </c>
      <c r="AK92">
        <v>0</v>
      </c>
      <c r="AL92">
        <v>0</v>
      </c>
      <c r="AM92">
        <v>0</v>
      </c>
      <c r="AN92">
        <v>48.14</v>
      </c>
      <c r="AO92">
        <v>79.489999999999995</v>
      </c>
      <c r="AP92">
        <v>100</v>
      </c>
      <c r="AQ92">
        <v>150</v>
      </c>
    </row>
    <row r="93" spans="7:43">
      <c r="G93" t="s">
        <v>135</v>
      </c>
      <c r="H93" s="73">
        <v>0.53</v>
      </c>
      <c r="I93" s="46">
        <v>0</v>
      </c>
      <c r="J93" s="46">
        <v>3.49</v>
      </c>
      <c r="K93" s="46">
        <v>48.14</v>
      </c>
      <c r="L93" s="46">
        <v>0</v>
      </c>
      <c r="M93" s="74">
        <v>0</v>
      </c>
      <c r="N93" s="73">
        <v>364.26</v>
      </c>
      <c r="O93" s="46">
        <v>334.03</v>
      </c>
      <c r="P93" s="46">
        <v>150</v>
      </c>
      <c r="Q93" s="46">
        <v>0</v>
      </c>
      <c r="R93" s="46">
        <v>0</v>
      </c>
      <c r="S93" s="74">
        <v>0</v>
      </c>
      <c r="W93">
        <v>0</v>
      </c>
      <c r="X93">
        <v>0.53</v>
      </c>
      <c r="Y93">
        <v>0</v>
      </c>
      <c r="Z93">
        <v>25</v>
      </c>
      <c r="AA93">
        <v>57.76</v>
      </c>
      <c r="AB93">
        <v>100</v>
      </c>
      <c r="AC93">
        <v>0</v>
      </c>
      <c r="AD93">
        <v>102.01</v>
      </c>
      <c r="AE93">
        <v>3.49</v>
      </c>
      <c r="AF93">
        <v>100</v>
      </c>
      <c r="AG93">
        <v>0</v>
      </c>
      <c r="AH93">
        <v>34.03</v>
      </c>
      <c r="AI93">
        <v>0</v>
      </c>
      <c r="AJ93">
        <v>100</v>
      </c>
      <c r="AK93">
        <v>0</v>
      </c>
      <c r="AL93">
        <v>0</v>
      </c>
      <c r="AM93">
        <v>0</v>
      </c>
      <c r="AN93">
        <v>48.14</v>
      </c>
      <c r="AO93">
        <v>79.489999999999995</v>
      </c>
      <c r="AP93">
        <v>100</v>
      </c>
      <c r="AQ93">
        <v>150</v>
      </c>
    </row>
    <row r="94" spans="7:43">
      <c r="G94" t="s">
        <v>136</v>
      </c>
      <c r="H94" s="73">
        <v>0.53</v>
      </c>
      <c r="I94" s="46">
        <v>0</v>
      </c>
      <c r="J94" s="46">
        <v>3.49</v>
      </c>
      <c r="K94" s="46">
        <v>48.14</v>
      </c>
      <c r="L94" s="46">
        <v>0</v>
      </c>
      <c r="M94" s="74">
        <v>0</v>
      </c>
      <c r="N94" s="73">
        <v>364.26</v>
      </c>
      <c r="O94" s="46">
        <v>334.03</v>
      </c>
      <c r="P94" s="46">
        <v>150</v>
      </c>
      <c r="Q94" s="46">
        <v>0</v>
      </c>
      <c r="R94" s="46">
        <v>0</v>
      </c>
      <c r="S94" s="74">
        <v>0</v>
      </c>
      <c r="W94">
        <v>0</v>
      </c>
      <c r="X94">
        <v>0.53</v>
      </c>
      <c r="Y94">
        <v>0</v>
      </c>
      <c r="Z94">
        <v>25</v>
      </c>
      <c r="AA94">
        <v>57.76</v>
      </c>
      <c r="AB94">
        <v>100</v>
      </c>
      <c r="AC94">
        <v>0</v>
      </c>
      <c r="AD94">
        <v>102.01</v>
      </c>
      <c r="AE94">
        <v>3.49</v>
      </c>
      <c r="AF94">
        <v>100</v>
      </c>
      <c r="AG94">
        <v>0</v>
      </c>
      <c r="AH94">
        <v>34.03</v>
      </c>
      <c r="AI94">
        <v>0</v>
      </c>
      <c r="AJ94">
        <v>100</v>
      </c>
      <c r="AK94">
        <v>0</v>
      </c>
      <c r="AL94">
        <v>0</v>
      </c>
      <c r="AM94">
        <v>0</v>
      </c>
      <c r="AN94">
        <v>48.14</v>
      </c>
      <c r="AO94">
        <v>79.489999999999995</v>
      </c>
      <c r="AP94">
        <v>100</v>
      </c>
      <c r="AQ94">
        <v>150</v>
      </c>
    </row>
    <row r="95" spans="7:43">
      <c r="G95" t="s">
        <v>137</v>
      </c>
      <c r="H95" s="73">
        <v>0.48</v>
      </c>
      <c r="I95" s="46">
        <v>0</v>
      </c>
      <c r="J95" s="46">
        <v>3.49</v>
      </c>
      <c r="K95" s="46">
        <v>48.14</v>
      </c>
      <c r="L95" s="46">
        <v>0</v>
      </c>
      <c r="M95" s="74">
        <v>0</v>
      </c>
      <c r="N95" s="73">
        <v>306.5</v>
      </c>
      <c r="O95" s="46">
        <v>334.03</v>
      </c>
      <c r="P95" s="46">
        <v>150</v>
      </c>
      <c r="Q95" s="46">
        <v>0</v>
      </c>
      <c r="R95" s="46">
        <v>0</v>
      </c>
      <c r="S95" s="74">
        <v>0</v>
      </c>
      <c r="W95">
        <v>0</v>
      </c>
      <c r="X95">
        <v>0.48</v>
      </c>
      <c r="Y95">
        <v>0</v>
      </c>
      <c r="Z95">
        <v>25</v>
      </c>
      <c r="AA95">
        <v>0</v>
      </c>
      <c r="AB95">
        <v>100</v>
      </c>
      <c r="AC95">
        <v>0</v>
      </c>
      <c r="AD95">
        <v>102.01</v>
      </c>
      <c r="AE95">
        <v>3.49</v>
      </c>
      <c r="AF95">
        <v>100</v>
      </c>
      <c r="AG95">
        <v>0</v>
      </c>
      <c r="AH95">
        <v>34.03</v>
      </c>
      <c r="AI95">
        <v>0</v>
      </c>
      <c r="AJ95">
        <v>100</v>
      </c>
      <c r="AK95">
        <v>0</v>
      </c>
      <c r="AL95">
        <v>0</v>
      </c>
      <c r="AM95">
        <v>0</v>
      </c>
      <c r="AN95">
        <v>48.14</v>
      </c>
      <c r="AO95">
        <v>79.489999999999995</v>
      </c>
      <c r="AP95">
        <v>100</v>
      </c>
      <c r="AQ95">
        <v>150</v>
      </c>
    </row>
    <row r="96" spans="7:43">
      <c r="G96" t="s">
        <v>138</v>
      </c>
      <c r="H96" s="73">
        <v>0.48</v>
      </c>
      <c r="I96" s="46">
        <v>0</v>
      </c>
      <c r="J96" s="46">
        <v>3.49</v>
      </c>
      <c r="K96" s="46">
        <v>48.14</v>
      </c>
      <c r="L96" s="46">
        <v>0</v>
      </c>
      <c r="M96" s="74">
        <v>0</v>
      </c>
      <c r="N96" s="73">
        <v>306.5</v>
      </c>
      <c r="O96" s="46">
        <v>334.03</v>
      </c>
      <c r="P96" s="46">
        <v>150</v>
      </c>
      <c r="Q96" s="46">
        <v>0</v>
      </c>
      <c r="R96" s="46">
        <v>0</v>
      </c>
      <c r="S96" s="74">
        <v>0</v>
      </c>
      <c r="W96">
        <v>0</v>
      </c>
      <c r="X96">
        <v>0.48</v>
      </c>
      <c r="Y96">
        <v>0</v>
      </c>
      <c r="Z96">
        <v>25</v>
      </c>
      <c r="AA96">
        <v>0</v>
      </c>
      <c r="AB96">
        <v>100</v>
      </c>
      <c r="AC96">
        <v>0</v>
      </c>
      <c r="AD96">
        <v>102.01</v>
      </c>
      <c r="AE96">
        <v>3.49</v>
      </c>
      <c r="AF96">
        <v>100</v>
      </c>
      <c r="AG96">
        <v>0</v>
      </c>
      <c r="AH96">
        <v>34.03</v>
      </c>
      <c r="AI96">
        <v>0</v>
      </c>
      <c r="AJ96">
        <v>100</v>
      </c>
      <c r="AK96">
        <v>0</v>
      </c>
      <c r="AL96">
        <v>0</v>
      </c>
      <c r="AM96">
        <v>0</v>
      </c>
      <c r="AN96">
        <v>48.14</v>
      </c>
      <c r="AO96">
        <v>79.489999999999995</v>
      </c>
      <c r="AP96">
        <v>100</v>
      </c>
      <c r="AQ96">
        <v>150</v>
      </c>
    </row>
    <row r="97" spans="1:133">
      <c r="G97" t="s">
        <v>139</v>
      </c>
      <c r="H97" s="73">
        <v>0.48</v>
      </c>
      <c r="I97" s="46">
        <v>0</v>
      </c>
      <c r="J97" s="46">
        <v>3.49</v>
      </c>
      <c r="K97" s="46">
        <v>48.14</v>
      </c>
      <c r="L97" s="46">
        <v>0</v>
      </c>
      <c r="M97" s="74">
        <v>0</v>
      </c>
      <c r="N97" s="73">
        <v>306.5</v>
      </c>
      <c r="O97" s="46">
        <v>334.03</v>
      </c>
      <c r="P97" s="46">
        <v>150</v>
      </c>
      <c r="Q97" s="46">
        <v>0</v>
      </c>
      <c r="R97" s="46">
        <v>0</v>
      </c>
      <c r="S97" s="74">
        <v>0</v>
      </c>
      <c r="W97">
        <v>0</v>
      </c>
      <c r="X97">
        <v>0.48</v>
      </c>
      <c r="Y97">
        <v>0</v>
      </c>
      <c r="Z97">
        <v>25</v>
      </c>
      <c r="AA97">
        <v>0</v>
      </c>
      <c r="AB97">
        <v>100</v>
      </c>
      <c r="AC97">
        <v>0</v>
      </c>
      <c r="AD97">
        <v>102.01</v>
      </c>
      <c r="AE97">
        <v>3.49</v>
      </c>
      <c r="AF97">
        <v>100</v>
      </c>
      <c r="AG97">
        <v>0</v>
      </c>
      <c r="AH97">
        <v>34.03</v>
      </c>
      <c r="AI97">
        <v>0</v>
      </c>
      <c r="AJ97">
        <v>100</v>
      </c>
      <c r="AK97">
        <v>0</v>
      </c>
      <c r="AL97">
        <v>0</v>
      </c>
      <c r="AM97">
        <v>0</v>
      </c>
      <c r="AN97">
        <v>48.14</v>
      </c>
      <c r="AO97">
        <v>79.489999999999995</v>
      </c>
      <c r="AP97">
        <v>100</v>
      </c>
      <c r="AQ97">
        <v>150</v>
      </c>
    </row>
    <row r="98" spans="1:133">
      <c r="G98" t="s">
        <v>140</v>
      </c>
      <c r="H98" s="73">
        <v>0.48</v>
      </c>
      <c r="I98" s="46">
        <v>0</v>
      </c>
      <c r="J98" s="46">
        <v>3.49</v>
      </c>
      <c r="K98" s="46">
        <v>48.14</v>
      </c>
      <c r="L98" s="46">
        <v>0</v>
      </c>
      <c r="M98" s="74">
        <v>0</v>
      </c>
      <c r="N98" s="73">
        <v>306.5</v>
      </c>
      <c r="O98" s="46">
        <v>334.03</v>
      </c>
      <c r="P98" s="46">
        <v>150</v>
      </c>
      <c r="Q98" s="46">
        <v>0</v>
      </c>
      <c r="R98" s="46">
        <v>0</v>
      </c>
      <c r="S98" s="74">
        <v>0</v>
      </c>
      <c r="W98">
        <v>0</v>
      </c>
      <c r="X98">
        <v>0.48</v>
      </c>
      <c r="Y98">
        <v>0</v>
      </c>
      <c r="Z98">
        <v>25</v>
      </c>
      <c r="AA98">
        <v>0</v>
      </c>
      <c r="AB98">
        <v>100</v>
      </c>
      <c r="AC98">
        <v>0</v>
      </c>
      <c r="AD98">
        <v>102.01</v>
      </c>
      <c r="AE98">
        <v>3.49</v>
      </c>
      <c r="AF98">
        <v>100</v>
      </c>
      <c r="AG98">
        <v>0</v>
      </c>
      <c r="AH98">
        <v>34.03</v>
      </c>
      <c r="AI98">
        <v>0</v>
      </c>
      <c r="AJ98">
        <v>100</v>
      </c>
      <c r="AK98">
        <v>0</v>
      </c>
      <c r="AL98">
        <v>0</v>
      </c>
      <c r="AM98">
        <v>0</v>
      </c>
      <c r="AN98">
        <v>48.14</v>
      </c>
      <c r="AO98">
        <v>79.489999999999995</v>
      </c>
      <c r="AP98">
        <v>100</v>
      </c>
      <c r="AQ98">
        <v>150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0.55696000000000034</v>
      </c>
      <c r="I99" s="69">
        <f t="shared" ref="I99:BU99" si="1">SUM(I3:I98)/4000</f>
        <v>0</v>
      </c>
      <c r="J99" s="69">
        <f t="shared" si="1"/>
        <v>8.3700000000000024E-2</v>
      </c>
      <c r="K99" s="69">
        <f t="shared" si="1"/>
        <v>1.4669100000000028</v>
      </c>
      <c r="L99" s="69">
        <f t="shared" si="1"/>
        <v>5.7007500000000016E-2</v>
      </c>
      <c r="M99" s="69">
        <f t="shared" si="1"/>
        <v>0</v>
      </c>
      <c r="N99" s="68">
        <f t="shared" si="1"/>
        <v>6.5407599999999988</v>
      </c>
      <c r="O99" s="69">
        <f t="shared" si="1"/>
        <v>7.4722399999999958</v>
      </c>
      <c r="P99" s="69">
        <f t="shared" si="1"/>
        <v>3.6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2.5999599999999998</v>
      </c>
      <c r="X99">
        <f t="shared" si="1"/>
        <v>1.5430000000000017E-2</v>
      </c>
      <c r="Y99">
        <f t="shared" si="1"/>
        <v>5.7007500000000016E-2</v>
      </c>
      <c r="Z99">
        <f t="shared" si="1"/>
        <v>0.6</v>
      </c>
      <c r="AA99">
        <f t="shared" si="1"/>
        <v>0.2888</v>
      </c>
      <c r="AB99">
        <f t="shared" si="1"/>
        <v>2.4</v>
      </c>
      <c r="AC99">
        <f t="shared" si="1"/>
        <v>0.1</v>
      </c>
      <c r="AD99">
        <f t="shared" si="1"/>
        <v>0.81608000000000058</v>
      </c>
      <c r="AE99">
        <f t="shared" si="1"/>
        <v>8.3700000000000024E-2</v>
      </c>
      <c r="AF99">
        <f t="shared" si="1"/>
        <v>1.5</v>
      </c>
      <c r="AG99">
        <f t="shared" si="1"/>
        <v>0.12034999999999998</v>
      </c>
      <c r="AH99">
        <f t="shared" si="1"/>
        <v>0.27223999999999982</v>
      </c>
      <c r="AI99">
        <f t="shared" si="1"/>
        <v>0.1444</v>
      </c>
      <c r="AJ99">
        <f t="shared" si="1"/>
        <v>2.4</v>
      </c>
      <c r="AK99">
        <f t="shared" si="1"/>
        <v>4.6799999999999987E-2</v>
      </c>
      <c r="AL99">
        <f t="shared" si="1"/>
        <v>0</v>
      </c>
      <c r="AM99">
        <f t="shared" si="1"/>
        <v>0.54152999999999984</v>
      </c>
      <c r="AN99">
        <f t="shared" si="1"/>
        <v>1.1553599999999999</v>
      </c>
      <c r="AO99">
        <f t="shared" si="1"/>
        <v>0.6359199999999996</v>
      </c>
      <c r="AP99">
        <f t="shared" si="1"/>
        <v>2.4</v>
      </c>
      <c r="AQ99">
        <f t="shared" si="1"/>
        <v>3.6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545</v>
      </c>
      <c r="AC100" t="s">
        <v>546</v>
      </c>
      <c r="AD100" t="s">
        <v>547</v>
      </c>
      <c r="AE100" t="s">
        <v>549</v>
      </c>
      <c r="AF100" t="s">
        <v>551</v>
      </c>
      <c r="AG100" t="s">
        <v>553</v>
      </c>
      <c r="AH100" t="s">
        <v>554</v>
      </c>
      <c r="AI100" t="s">
        <v>555</v>
      </c>
      <c r="AJ100" t="s">
        <v>556</v>
      </c>
      <c r="AK100" t="s">
        <v>558</v>
      </c>
      <c r="AL100" t="s">
        <v>560</v>
      </c>
      <c r="AM100" t="s">
        <v>562</v>
      </c>
      <c r="AN100" t="s">
        <v>564</v>
      </c>
      <c r="AO100" t="s">
        <v>565</v>
      </c>
      <c r="AP100" t="s">
        <v>567</v>
      </c>
      <c r="AQ100" t="s">
        <v>569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6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570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3.08</v>
      </c>
      <c r="M3" s="72">
        <v>4.8099999999999996</v>
      </c>
      <c r="N3" s="71">
        <v>-19</v>
      </c>
      <c r="O3" s="53">
        <v>-20</v>
      </c>
      <c r="P3" s="53">
        <v>-68</v>
      </c>
      <c r="Q3" s="53">
        <v>0</v>
      </c>
      <c r="R3" s="53">
        <v>0</v>
      </c>
      <c r="S3" s="72">
        <v>0</v>
      </c>
      <c r="T3" t="s">
        <v>570</v>
      </c>
      <c r="U3" s="73">
        <v>-107.5</v>
      </c>
      <c r="V3" s="74">
        <v>7.89</v>
      </c>
      <c r="W3">
        <v>-19</v>
      </c>
      <c r="X3">
        <v>-20</v>
      </c>
      <c r="Y3">
        <v>-0.5</v>
      </c>
      <c r="Z3">
        <v>3.08</v>
      </c>
      <c r="AA3">
        <v>4.8099999999999996</v>
      </c>
      <c r="AB3">
        <v>-68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2.89</v>
      </c>
      <c r="M4" s="74">
        <v>4.8099999999999996</v>
      </c>
      <c r="N4" s="73">
        <v>-21</v>
      </c>
      <c r="O4" s="46">
        <v>-28</v>
      </c>
      <c r="P4" s="46">
        <v>-52</v>
      </c>
      <c r="Q4" s="46">
        <v>0</v>
      </c>
      <c r="R4" s="46">
        <v>0</v>
      </c>
      <c r="S4" s="74">
        <v>0</v>
      </c>
      <c r="U4" s="73">
        <v>-101.5</v>
      </c>
      <c r="V4" s="74">
        <v>7.7</v>
      </c>
      <c r="W4">
        <v>-21</v>
      </c>
      <c r="X4">
        <v>-28</v>
      </c>
      <c r="Y4">
        <v>-0.5</v>
      </c>
      <c r="Z4">
        <v>2.89</v>
      </c>
      <c r="AA4">
        <v>4.8099999999999996</v>
      </c>
      <c r="AB4">
        <v>-52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2.6</v>
      </c>
      <c r="M5" s="74">
        <v>4.8099999999999996</v>
      </c>
      <c r="N5" s="73">
        <v>-26</v>
      </c>
      <c r="O5" s="46">
        <v>-14</v>
      </c>
      <c r="P5" s="46">
        <v>-33</v>
      </c>
      <c r="Q5" s="46">
        <v>0</v>
      </c>
      <c r="R5" s="46">
        <v>0</v>
      </c>
      <c r="S5" s="74">
        <v>0</v>
      </c>
      <c r="U5" s="73">
        <v>-73.5</v>
      </c>
      <c r="V5" s="74">
        <v>7.41</v>
      </c>
      <c r="W5">
        <v>-26</v>
      </c>
      <c r="X5">
        <v>-14</v>
      </c>
      <c r="Y5">
        <v>-0.5</v>
      </c>
      <c r="Z5">
        <v>2.6</v>
      </c>
      <c r="AA5">
        <v>4.8099999999999996</v>
      </c>
      <c r="AB5">
        <v>-33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2.5</v>
      </c>
      <c r="M6" s="74">
        <v>3.37</v>
      </c>
      <c r="N6" s="73">
        <v>-47</v>
      </c>
      <c r="O6" s="46">
        <v>-15</v>
      </c>
      <c r="P6" s="46">
        <v>-80</v>
      </c>
      <c r="Q6" s="46">
        <v>0</v>
      </c>
      <c r="R6" s="46">
        <v>0</v>
      </c>
      <c r="S6" s="74">
        <v>0</v>
      </c>
      <c r="U6" s="73">
        <v>-142.5</v>
      </c>
      <c r="V6" s="74">
        <v>5.87</v>
      </c>
      <c r="W6">
        <v>-47</v>
      </c>
      <c r="X6">
        <v>-15</v>
      </c>
      <c r="Y6">
        <v>-0.5</v>
      </c>
      <c r="Z6">
        <v>2.5</v>
      </c>
      <c r="AA6">
        <v>3.37</v>
      </c>
      <c r="AB6">
        <v>-80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2.5</v>
      </c>
      <c r="M7" s="74">
        <v>2.7</v>
      </c>
      <c r="N7" s="73">
        <v>-69</v>
      </c>
      <c r="O7" s="46">
        <v>-15</v>
      </c>
      <c r="P7" s="46">
        <v>-76</v>
      </c>
      <c r="Q7" s="46">
        <v>0</v>
      </c>
      <c r="R7" s="46">
        <v>0</v>
      </c>
      <c r="S7" s="74">
        <v>0</v>
      </c>
      <c r="U7" s="73">
        <v>-160.5</v>
      </c>
      <c r="V7" s="74">
        <v>5.2</v>
      </c>
      <c r="W7">
        <v>-69</v>
      </c>
      <c r="X7">
        <v>-15</v>
      </c>
      <c r="Y7">
        <v>-0.5</v>
      </c>
      <c r="Z7">
        <v>2.5</v>
      </c>
      <c r="AA7">
        <v>2.7</v>
      </c>
      <c r="AB7">
        <v>-76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2.5099999999999998</v>
      </c>
      <c r="M8" s="74">
        <v>1.44</v>
      </c>
      <c r="N8" s="73">
        <v>-86</v>
      </c>
      <c r="O8" s="46">
        <v>-14</v>
      </c>
      <c r="P8" s="46">
        <v>-76</v>
      </c>
      <c r="Q8" s="46">
        <v>0</v>
      </c>
      <c r="R8" s="46">
        <v>0</v>
      </c>
      <c r="S8" s="74">
        <v>0</v>
      </c>
      <c r="U8" s="73">
        <v>-176.5</v>
      </c>
      <c r="V8" s="74">
        <v>3.95</v>
      </c>
      <c r="W8">
        <v>-86</v>
      </c>
      <c r="X8">
        <v>-14</v>
      </c>
      <c r="Y8">
        <v>-0.5</v>
      </c>
      <c r="Z8">
        <v>2.5099999999999998</v>
      </c>
      <c r="AA8">
        <v>1.44</v>
      </c>
      <c r="AB8">
        <v>-76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2.2200000000000002</v>
      </c>
      <c r="M9" s="74">
        <v>1.44</v>
      </c>
      <c r="N9" s="73">
        <v>-65</v>
      </c>
      <c r="O9" s="46">
        <v>-9</v>
      </c>
      <c r="P9" s="46">
        <v>-91</v>
      </c>
      <c r="Q9" s="46">
        <v>0</v>
      </c>
      <c r="R9" s="46">
        <v>0</v>
      </c>
      <c r="S9" s="74">
        <v>0</v>
      </c>
      <c r="U9" s="73">
        <v>-165.5</v>
      </c>
      <c r="V9" s="74">
        <v>3.66</v>
      </c>
      <c r="W9">
        <v>-65</v>
      </c>
      <c r="X9">
        <v>-9</v>
      </c>
      <c r="Y9">
        <v>-0.5</v>
      </c>
      <c r="Z9">
        <v>2.2200000000000002</v>
      </c>
      <c r="AA9">
        <v>1.44</v>
      </c>
      <c r="AB9">
        <v>-91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2.31</v>
      </c>
      <c r="M10" s="74">
        <v>0</v>
      </c>
      <c r="N10" s="73">
        <v>-69</v>
      </c>
      <c r="O10" s="46">
        <v>-9</v>
      </c>
      <c r="P10" s="46">
        <v>-91</v>
      </c>
      <c r="Q10" s="46">
        <v>0</v>
      </c>
      <c r="R10" s="46">
        <v>0</v>
      </c>
      <c r="S10" s="74">
        <v>0</v>
      </c>
      <c r="U10" s="73">
        <v>-169.5</v>
      </c>
      <c r="V10" s="74">
        <v>2.31</v>
      </c>
      <c r="W10">
        <v>-69</v>
      </c>
      <c r="X10">
        <v>-9</v>
      </c>
      <c r="Y10">
        <v>-0.5</v>
      </c>
      <c r="Z10">
        <v>2.31</v>
      </c>
      <c r="AA10">
        <v>0</v>
      </c>
      <c r="AB10">
        <v>-91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2.31</v>
      </c>
      <c r="M11" s="74">
        <v>0.96</v>
      </c>
      <c r="N11" s="73">
        <v>0</v>
      </c>
      <c r="O11" s="46">
        <v>-11</v>
      </c>
      <c r="P11" s="46">
        <v>-79</v>
      </c>
      <c r="Q11" s="46">
        <v>0</v>
      </c>
      <c r="R11" s="46">
        <v>0</v>
      </c>
      <c r="S11" s="74">
        <v>0</v>
      </c>
      <c r="U11" s="73">
        <v>-90.5</v>
      </c>
      <c r="V11" s="74">
        <v>3.27</v>
      </c>
      <c r="W11">
        <v>0</v>
      </c>
      <c r="X11">
        <v>-11</v>
      </c>
      <c r="Y11">
        <v>-0.5</v>
      </c>
      <c r="Z11">
        <v>2.31</v>
      </c>
      <c r="AA11">
        <v>0.96</v>
      </c>
      <c r="AB11">
        <v>-79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2.41</v>
      </c>
      <c r="M12" s="74">
        <v>0</v>
      </c>
      <c r="N12" s="73">
        <v>0</v>
      </c>
      <c r="O12" s="46">
        <v>-13</v>
      </c>
      <c r="P12" s="46">
        <v>-80</v>
      </c>
      <c r="Q12" s="46">
        <v>0</v>
      </c>
      <c r="R12" s="46">
        <v>0</v>
      </c>
      <c r="S12" s="74">
        <v>0</v>
      </c>
      <c r="U12" s="73">
        <v>-93.5</v>
      </c>
      <c r="V12" s="74">
        <v>2.41</v>
      </c>
      <c r="W12">
        <v>0</v>
      </c>
      <c r="X12">
        <v>-13</v>
      </c>
      <c r="Y12">
        <v>-0.5</v>
      </c>
      <c r="Z12">
        <v>2.41</v>
      </c>
      <c r="AA12">
        <v>0</v>
      </c>
      <c r="AB12">
        <v>-80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2.4</v>
      </c>
      <c r="M13" s="74">
        <v>0.1</v>
      </c>
      <c r="N13" s="73">
        <v>-77</v>
      </c>
      <c r="O13" s="46">
        <v>0</v>
      </c>
      <c r="P13" s="46">
        <v>-92</v>
      </c>
      <c r="Q13" s="46">
        <v>0</v>
      </c>
      <c r="R13" s="46">
        <v>0</v>
      </c>
      <c r="S13" s="74">
        <v>0</v>
      </c>
      <c r="U13" s="73">
        <v>-169.5</v>
      </c>
      <c r="V13" s="74">
        <v>2.5</v>
      </c>
      <c r="W13">
        <v>-77</v>
      </c>
      <c r="X13">
        <v>0</v>
      </c>
      <c r="Y13">
        <v>-0.5</v>
      </c>
      <c r="Z13">
        <v>2.4</v>
      </c>
      <c r="AA13">
        <v>0.1</v>
      </c>
      <c r="AB13">
        <v>-92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2.41</v>
      </c>
      <c r="M14" s="74">
        <v>1.25</v>
      </c>
      <c r="N14" s="73">
        <v>-78</v>
      </c>
      <c r="O14" s="46">
        <v>0</v>
      </c>
      <c r="P14" s="46">
        <v>-91</v>
      </c>
      <c r="Q14" s="46">
        <v>0</v>
      </c>
      <c r="R14" s="46">
        <v>0</v>
      </c>
      <c r="S14" s="74">
        <v>0</v>
      </c>
      <c r="U14" s="73">
        <v>-169.5</v>
      </c>
      <c r="V14" s="74">
        <v>3.66</v>
      </c>
      <c r="W14">
        <v>-78</v>
      </c>
      <c r="X14">
        <v>0</v>
      </c>
      <c r="Y14">
        <v>-0.5</v>
      </c>
      <c r="Z14">
        <v>2.41</v>
      </c>
      <c r="AA14">
        <v>1.25</v>
      </c>
      <c r="AB14">
        <v>-91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2.4</v>
      </c>
      <c r="M15" s="74">
        <v>1.93</v>
      </c>
      <c r="N15" s="73">
        <v>-80</v>
      </c>
      <c r="O15" s="46">
        <v>0</v>
      </c>
      <c r="P15" s="46">
        <v>-92</v>
      </c>
      <c r="Q15" s="46">
        <v>0</v>
      </c>
      <c r="R15" s="46">
        <v>0</v>
      </c>
      <c r="S15" s="74">
        <v>0</v>
      </c>
      <c r="U15" s="73">
        <v>-172.5</v>
      </c>
      <c r="V15" s="74">
        <v>4.33</v>
      </c>
      <c r="W15">
        <v>-80</v>
      </c>
      <c r="X15">
        <v>0</v>
      </c>
      <c r="Y15">
        <v>-0.5</v>
      </c>
      <c r="Z15">
        <v>2.4</v>
      </c>
      <c r="AA15">
        <v>1.93</v>
      </c>
      <c r="AB15">
        <v>-92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2.41</v>
      </c>
      <c r="M16" s="74">
        <v>2.98</v>
      </c>
      <c r="N16" s="73">
        <v>-82</v>
      </c>
      <c r="O16" s="46">
        <v>0</v>
      </c>
      <c r="P16" s="46">
        <v>-91</v>
      </c>
      <c r="Q16" s="46">
        <v>0</v>
      </c>
      <c r="R16" s="46">
        <v>0</v>
      </c>
      <c r="S16" s="74">
        <v>0</v>
      </c>
      <c r="U16" s="73">
        <v>-173.5</v>
      </c>
      <c r="V16" s="74">
        <v>5.39</v>
      </c>
      <c r="W16">
        <v>-82</v>
      </c>
      <c r="X16">
        <v>0</v>
      </c>
      <c r="Y16">
        <v>-0.5</v>
      </c>
      <c r="Z16">
        <v>2.41</v>
      </c>
      <c r="AA16">
        <v>2.98</v>
      </c>
      <c r="AB16">
        <v>-91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2.6</v>
      </c>
      <c r="M17" s="74">
        <v>4.24</v>
      </c>
      <c r="N17" s="73">
        <v>-112</v>
      </c>
      <c r="O17" s="46">
        <v>0</v>
      </c>
      <c r="P17" s="46">
        <v>-90</v>
      </c>
      <c r="Q17" s="46">
        <v>0</v>
      </c>
      <c r="R17" s="46">
        <v>0</v>
      </c>
      <c r="S17" s="74">
        <v>0</v>
      </c>
      <c r="U17" s="73">
        <v>-202.5</v>
      </c>
      <c r="V17" s="74">
        <v>6.84</v>
      </c>
      <c r="W17">
        <v>-112</v>
      </c>
      <c r="X17">
        <v>0</v>
      </c>
      <c r="Y17">
        <v>-0.5</v>
      </c>
      <c r="Z17">
        <v>2.6</v>
      </c>
      <c r="AA17">
        <v>4.24</v>
      </c>
      <c r="AB17">
        <v>-90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2.7</v>
      </c>
      <c r="M18" s="74">
        <v>4.62</v>
      </c>
      <c r="N18" s="73">
        <v>-110</v>
      </c>
      <c r="O18" s="46">
        <v>0</v>
      </c>
      <c r="P18" s="46">
        <v>-89</v>
      </c>
      <c r="Q18" s="46">
        <v>0</v>
      </c>
      <c r="R18" s="46">
        <v>0</v>
      </c>
      <c r="S18" s="74">
        <v>0</v>
      </c>
      <c r="U18" s="73">
        <v>-199.5</v>
      </c>
      <c r="V18" s="74">
        <v>7.32</v>
      </c>
      <c r="W18">
        <v>-110</v>
      </c>
      <c r="X18">
        <v>0</v>
      </c>
      <c r="Y18">
        <v>-0.5</v>
      </c>
      <c r="Z18">
        <v>2.7</v>
      </c>
      <c r="AA18">
        <v>4.62</v>
      </c>
      <c r="AB18">
        <v>-89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2.31</v>
      </c>
      <c r="M19" s="74">
        <v>3.76</v>
      </c>
      <c r="N19" s="73">
        <v>-125</v>
      </c>
      <c r="O19" s="46">
        <v>0</v>
      </c>
      <c r="P19" s="46">
        <v>-88</v>
      </c>
      <c r="Q19" s="46">
        <v>0</v>
      </c>
      <c r="R19" s="46">
        <v>0</v>
      </c>
      <c r="S19" s="74">
        <v>0</v>
      </c>
      <c r="U19" s="73">
        <v>-213.5</v>
      </c>
      <c r="V19" s="74">
        <v>6.07</v>
      </c>
      <c r="W19">
        <v>-125</v>
      </c>
      <c r="X19">
        <v>0</v>
      </c>
      <c r="Y19">
        <v>-0.5</v>
      </c>
      <c r="Z19">
        <v>2.31</v>
      </c>
      <c r="AA19">
        <v>3.76</v>
      </c>
      <c r="AB19">
        <v>-88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3.18</v>
      </c>
      <c r="M20" s="74">
        <v>4.8099999999999996</v>
      </c>
      <c r="N20" s="73">
        <v>-100</v>
      </c>
      <c r="O20" s="46">
        <v>0</v>
      </c>
      <c r="P20" s="46">
        <v>-100</v>
      </c>
      <c r="Q20" s="46">
        <v>0</v>
      </c>
      <c r="R20" s="46">
        <v>0</v>
      </c>
      <c r="S20" s="74">
        <v>0</v>
      </c>
      <c r="U20" s="73">
        <v>-200.5</v>
      </c>
      <c r="V20" s="74">
        <v>7.99</v>
      </c>
      <c r="W20">
        <v>-100</v>
      </c>
      <c r="X20">
        <v>0</v>
      </c>
      <c r="Y20">
        <v>-0.5</v>
      </c>
      <c r="Z20">
        <v>3.18</v>
      </c>
      <c r="AA20">
        <v>4.8099999999999996</v>
      </c>
      <c r="AB20">
        <v>-100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3.85</v>
      </c>
      <c r="M21" s="74">
        <v>4.8099999999999996</v>
      </c>
      <c r="N21" s="73">
        <v>-94</v>
      </c>
      <c r="O21" s="46">
        <v>-20</v>
      </c>
      <c r="P21" s="46">
        <v>-109</v>
      </c>
      <c r="Q21" s="46">
        <v>0</v>
      </c>
      <c r="R21" s="46">
        <v>0</v>
      </c>
      <c r="S21" s="74">
        <v>0</v>
      </c>
      <c r="U21" s="73">
        <v>-223.5</v>
      </c>
      <c r="V21" s="74">
        <v>8.66</v>
      </c>
      <c r="W21">
        <v>-94</v>
      </c>
      <c r="X21">
        <v>-20</v>
      </c>
      <c r="Y21">
        <v>-0.5</v>
      </c>
      <c r="Z21">
        <v>3.85</v>
      </c>
      <c r="AA21">
        <v>4.8099999999999996</v>
      </c>
      <c r="AB21">
        <v>-109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4.43</v>
      </c>
      <c r="M22" s="74">
        <v>4.8099999999999996</v>
      </c>
      <c r="N22" s="73">
        <v>-78</v>
      </c>
      <c r="O22" s="46">
        <v>-20</v>
      </c>
      <c r="P22" s="46">
        <v>-149</v>
      </c>
      <c r="Q22" s="46">
        <v>0</v>
      </c>
      <c r="R22" s="46">
        <v>0</v>
      </c>
      <c r="S22" s="74">
        <v>0</v>
      </c>
      <c r="U22" s="73">
        <v>-247.5</v>
      </c>
      <c r="V22" s="74">
        <v>9.24</v>
      </c>
      <c r="W22">
        <v>-78</v>
      </c>
      <c r="X22">
        <v>-20</v>
      </c>
      <c r="Y22">
        <v>-0.5</v>
      </c>
      <c r="Z22">
        <v>4.43</v>
      </c>
      <c r="AA22">
        <v>4.8099999999999996</v>
      </c>
      <c r="AB22">
        <v>-149</v>
      </c>
    </row>
    <row r="23" spans="7:28">
      <c r="G23" t="s">
        <v>65</v>
      </c>
      <c r="H23" s="73">
        <v>0</v>
      </c>
      <c r="I23" s="46">
        <v>0</v>
      </c>
      <c r="J23" s="46">
        <v>7.7</v>
      </c>
      <c r="K23" s="46">
        <v>0</v>
      </c>
      <c r="L23" s="46">
        <v>7.51</v>
      </c>
      <c r="M23" s="74">
        <v>4.8099999999999996</v>
      </c>
      <c r="N23" s="73">
        <v>-53</v>
      </c>
      <c r="O23" s="46">
        <v>-7</v>
      </c>
      <c r="P23" s="46">
        <v>0</v>
      </c>
      <c r="Q23" s="46">
        <v>0</v>
      </c>
      <c r="R23" s="46">
        <v>0</v>
      </c>
      <c r="S23" s="74">
        <v>0</v>
      </c>
      <c r="U23" s="73">
        <v>-60.5</v>
      </c>
      <c r="V23" s="74">
        <v>20.02</v>
      </c>
      <c r="W23">
        <v>-53</v>
      </c>
      <c r="X23">
        <v>-7</v>
      </c>
      <c r="Y23">
        <v>-0.5</v>
      </c>
      <c r="Z23">
        <v>7.51</v>
      </c>
      <c r="AA23">
        <v>4.8099999999999996</v>
      </c>
      <c r="AB23">
        <v>7.7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8.9600000000000009</v>
      </c>
      <c r="M24" s="74">
        <v>4.8099999999999996</v>
      </c>
      <c r="N24" s="73">
        <v>-40</v>
      </c>
      <c r="O24" s="46">
        <v>-11</v>
      </c>
      <c r="P24" s="46">
        <v>-11</v>
      </c>
      <c r="Q24" s="46">
        <v>0</v>
      </c>
      <c r="R24" s="46">
        <v>0</v>
      </c>
      <c r="S24" s="74">
        <v>0</v>
      </c>
      <c r="U24" s="73">
        <v>-62.5</v>
      </c>
      <c r="V24" s="74">
        <v>13.77</v>
      </c>
      <c r="W24">
        <v>-40</v>
      </c>
      <c r="X24">
        <v>-11</v>
      </c>
      <c r="Y24">
        <v>-0.5</v>
      </c>
      <c r="Z24">
        <v>8.9600000000000009</v>
      </c>
      <c r="AA24">
        <v>4.8099999999999996</v>
      </c>
      <c r="AB24">
        <v>-11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10.88</v>
      </c>
      <c r="M25" s="74">
        <v>4.8099999999999996</v>
      </c>
      <c r="N25" s="73">
        <v>-37</v>
      </c>
      <c r="O25" s="46">
        <v>-39</v>
      </c>
      <c r="P25" s="46">
        <v>-28</v>
      </c>
      <c r="Q25" s="46">
        <v>0</v>
      </c>
      <c r="R25" s="46">
        <v>0</v>
      </c>
      <c r="S25" s="74">
        <v>0</v>
      </c>
      <c r="U25" s="73">
        <v>-104.5</v>
      </c>
      <c r="V25" s="74">
        <v>15.69</v>
      </c>
      <c r="W25">
        <v>-37</v>
      </c>
      <c r="X25">
        <v>-39</v>
      </c>
      <c r="Y25">
        <v>-0.5</v>
      </c>
      <c r="Z25">
        <v>10.88</v>
      </c>
      <c r="AA25">
        <v>4.8099999999999996</v>
      </c>
      <c r="AB25">
        <v>-28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14.25</v>
      </c>
      <c r="M26" s="74">
        <v>4.8099999999999996</v>
      </c>
      <c r="N26" s="73">
        <v>-45</v>
      </c>
      <c r="O26" s="46">
        <v>-42</v>
      </c>
      <c r="P26" s="46">
        <v>-28</v>
      </c>
      <c r="Q26" s="46">
        <v>0</v>
      </c>
      <c r="R26" s="46">
        <v>0</v>
      </c>
      <c r="S26" s="74">
        <v>0</v>
      </c>
      <c r="U26" s="73">
        <v>-115.5</v>
      </c>
      <c r="V26" s="74">
        <v>19.059999999999999</v>
      </c>
      <c r="W26">
        <v>-45</v>
      </c>
      <c r="X26">
        <v>-42</v>
      </c>
      <c r="Y26">
        <v>-0.5</v>
      </c>
      <c r="Z26">
        <v>14.25</v>
      </c>
      <c r="AA26">
        <v>4.8099999999999996</v>
      </c>
      <c r="AB26">
        <v>-28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15.59</v>
      </c>
      <c r="M27" s="74">
        <v>4.72</v>
      </c>
      <c r="N27" s="73">
        <v>-63</v>
      </c>
      <c r="O27" s="46">
        <v>-57</v>
      </c>
      <c r="P27" s="46">
        <v>-23</v>
      </c>
      <c r="Q27" s="46">
        <v>0</v>
      </c>
      <c r="R27" s="46">
        <v>0</v>
      </c>
      <c r="S27" s="74">
        <v>0</v>
      </c>
      <c r="U27" s="73">
        <v>-143</v>
      </c>
      <c r="V27" s="74">
        <v>20.309999999999999</v>
      </c>
      <c r="W27">
        <v>-63</v>
      </c>
      <c r="X27">
        <v>-57</v>
      </c>
      <c r="Y27">
        <v>0</v>
      </c>
      <c r="Z27">
        <v>15.59</v>
      </c>
      <c r="AA27">
        <v>4.72</v>
      </c>
      <c r="AB27">
        <v>-23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17.14</v>
      </c>
      <c r="M28" s="74">
        <v>4.8099999999999996</v>
      </c>
      <c r="N28" s="73">
        <v>-36</v>
      </c>
      <c r="O28" s="46">
        <v>-56</v>
      </c>
      <c r="P28" s="46">
        <v>-25</v>
      </c>
      <c r="Q28" s="46">
        <v>0</v>
      </c>
      <c r="R28" s="46">
        <v>0</v>
      </c>
      <c r="S28" s="74">
        <v>0</v>
      </c>
      <c r="U28" s="73">
        <v>-117</v>
      </c>
      <c r="V28" s="74">
        <v>21.95</v>
      </c>
      <c r="W28">
        <v>-36</v>
      </c>
      <c r="X28">
        <v>-56</v>
      </c>
      <c r="Y28">
        <v>0</v>
      </c>
      <c r="Z28">
        <v>17.14</v>
      </c>
      <c r="AA28">
        <v>4.8099999999999996</v>
      </c>
      <c r="AB28">
        <v>-25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19.45</v>
      </c>
      <c r="M29" s="74">
        <v>4.8099999999999996</v>
      </c>
      <c r="N29" s="73">
        <v>-8</v>
      </c>
      <c r="O29" s="46">
        <v>-15</v>
      </c>
      <c r="P29" s="46">
        <v>-76</v>
      </c>
      <c r="Q29" s="46">
        <v>0</v>
      </c>
      <c r="R29" s="46">
        <v>0</v>
      </c>
      <c r="S29" s="74">
        <v>0</v>
      </c>
      <c r="U29" s="73">
        <v>-99</v>
      </c>
      <c r="V29" s="74">
        <v>24.26</v>
      </c>
      <c r="W29">
        <v>-8</v>
      </c>
      <c r="X29">
        <v>-15</v>
      </c>
      <c r="Y29">
        <v>0</v>
      </c>
      <c r="Z29">
        <v>19.45</v>
      </c>
      <c r="AA29">
        <v>4.8099999999999996</v>
      </c>
      <c r="AB29">
        <v>-76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20.8</v>
      </c>
      <c r="M30" s="74">
        <v>4.8099999999999996</v>
      </c>
      <c r="N30" s="73">
        <v>-27</v>
      </c>
      <c r="O30" s="46">
        <v>-10</v>
      </c>
      <c r="P30" s="46">
        <v>-93</v>
      </c>
      <c r="Q30" s="46">
        <v>0</v>
      </c>
      <c r="R30" s="46">
        <v>0</v>
      </c>
      <c r="S30" s="74">
        <v>0</v>
      </c>
      <c r="U30" s="73">
        <v>-130</v>
      </c>
      <c r="V30" s="74">
        <v>25.61</v>
      </c>
      <c r="W30">
        <v>-27</v>
      </c>
      <c r="X30">
        <v>-10</v>
      </c>
      <c r="Y30">
        <v>0</v>
      </c>
      <c r="Z30">
        <v>20.8</v>
      </c>
      <c r="AA30">
        <v>4.8099999999999996</v>
      </c>
      <c r="AB30">
        <v>-93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21.57</v>
      </c>
      <c r="M31" s="74">
        <v>4.8099999999999996</v>
      </c>
      <c r="N31" s="73">
        <v>0</v>
      </c>
      <c r="O31" s="46">
        <v>-53</v>
      </c>
      <c r="P31" s="46">
        <v>-58</v>
      </c>
      <c r="Q31" s="46">
        <v>0</v>
      </c>
      <c r="R31" s="46">
        <v>0</v>
      </c>
      <c r="S31" s="74">
        <v>0</v>
      </c>
      <c r="U31" s="73">
        <v>-111</v>
      </c>
      <c r="V31" s="74">
        <v>26.38</v>
      </c>
      <c r="W31">
        <v>0</v>
      </c>
      <c r="X31">
        <v>-53</v>
      </c>
      <c r="Y31">
        <v>0</v>
      </c>
      <c r="Z31">
        <v>21.57</v>
      </c>
      <c r="AA31">
        <v>4.8099999999999996</v>
      </c>
      <c r="AB31">
        <v>-58</v>
      </c>
    </row>
    <row r="32" spans="7:28">
      <c r="G32" t="s">
        <v>74</v>
      </c>
      <c r="H32" s="73">
        <v>6.74</v>
      </c>
      <c r="I32" s="46">
        <v>0</v>
      </c>
      <c r="J32" s="46">
        <v>3.74</v>
      </c>
      <c r="K32" s="46">
        <v>0</v>
      </c>
      <c r="L32" s="46">
        <v>16.559999999999999</v>
      </c>
      <c r="M32" s="74">
        <v>3.74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30.78</v>
      </c>
      <c r="W32">
        <v>6.74</v>
      </c>
      <c r="X32">
        <v>0</v>
      </c>
      <c r="Y32">
        <v>0</v>
      </c>
      <c r="Z32">
        <v>16.559999999999999</v>
      </c>
      <c r="AA32">
        <v>3.74</v>
      </c>
      <c r="AB32">
        <v>3.74</v>
      </c>
    </row>
    <row r="33" spans="7:28">
      <c r="G33" t="s">
        <v>75</v>
      </c>
      <c r="H33" s="73">
        <v>18.350000000000001</v>
      </c>
      <c r="I33" s="46">
        <v>0</v>
      </c>
      <c r="J33" s="46">
        <v>6.11</v>
      </c>
      <c r="K33" s="46">
        <v>0</v>
      </c>
      <c r="L33" s="46">
        <v>13.81</v>
      </c>
      <c r="M33" s="74">
        <v>3.05</v>
      </c>
      <c r="N33" s="73">
        <v>0</v>
      </c>
      <c r="O33" s="46">
        <v>-2</v>
      </c>
      <c r="P33" s="46">
        <v>0</v>
      </c>
      <c r="Q33" s="46">
        <v>0</v>
      </c>
      <c r="R33" s="46">
        <v>0</v>
      </c>
      <c r="S33" s="74">
        <v>0</v>
      </c>
      <c r="U33" s="73">
        <v>-2.1</v>
      </c>
      <c r="V33" s="74">
        <v>41.32</v>
      </c>
      <c r="W33">
        <v>18.350000000000001</v>
      </c>
      <c r="X33">
        <v>-2</v>
      </c>
      <c r="Y33">
        <v>-0.1</v>
      </c>
      <c r="Z33">
        <v>13.81</v>
      </c>
      <c r="AA33">
        <v>3.05</v>
      </c>
      <c r="AB33">
        <v>6.11</v>
      </c>
    </row>
    <row r="34" spans="7:28">
      <c r="G34" t="s">
        <v>76</v>
      </c>
      <c r="H34" s="73">
        <v>15.99</v>
      </c>
      <c r="I34" s="46">
        <v>0</v>
      </c>
      <c r="J34" s="46">
        <v>3.09</v>
      </c>
      <c r="K34" s="46">
        <v>0</v>
      </c>
      <c r="L34" s="46">
        <v>11.49</v>
      </c>
      <c r="M34" s="74">
        <v>2.58</v>
      </c>
      <c r="N34" s="73">
        <v>0</v>
      </c>
      <c r="O34" s="46">
        <v>-3</v>
      </c>
      <c r="P34" s="46">
        <v>0</v>
      </c>
      <c r="Q34" s="46">
        <v>0</v>
      </c>
      <c r="R34" s="46">
        <v>0</v>
      </c>
      <c r="S34" s="74">
        <v>0</v>
      </c>
      <c r="U34" s="73">
        <v>-3.1</v>
      </c>
      <c r="V34" s="74">
        <v>33.15</v>
      </c>
      <c r="W34">
        <v>15.99</v>
      </c>
      <c r="X34">
        <v>-3</v>
      </c>
      <c r="Y34">
        <v>-0.1</v>
      </c>
      <c r="Z34">
        <v>11.49</v>
      </c>
      <c r="AA34">
        <v>2.58</v>
      </c>
      <c r="AB34">
        <v>3.09</v>
      </c>
    </row>
    <row r="35" spans="7:28">
      <c r="G35" t="s">
        <v>77</v>
      </c>
      <c r="H35" s="73">
        <v>26.53</v>
      </c>
      <c r="I35" s="46">
        <v>0</v>
      </c>
      <c r="J35" s="46">
        <v>0</v>
      </c>
      <c r="K35" s="46">
        <v>0</v>
      </c>
      <c r="L35" s="46">
        <v>10.61</v>
      </c>
      <c r="M35" s="74">
        <v>2.4500000000000002</v>
      </c>
      <c r="N35" s="73">
        <v>0</v>
      </c>
      <c r="O35" s="46">
        <v>-16</v>
      </c>
      <c r="P35" s="46">
        <v>-19</v>
      </c>
      <c r="Q35" s="46">
        <v>0</v>
      </c>
      <c r="R35" s="46">
        <v>0</v>
      </c>
      <c r="S35" s="74">
        <v>0</v>
      </c>
      <c r="U35" s="73">
        <v>-35.1</v>
      </c>
      <c r="V35" s="74">
        <v>39.590000000000003</v>
      </c>
      <c r="W35">
        <v>26.53</v>
      </c>
      <c r="X35">
        <v>-16</v>
      </c>
      <c r="Y35">
        <v>-0.1</v>
      </c>
      <c r="Z35">
        <v>10.61</v>
      </c>
      <c r="AA35">
        <v>2.4500000000000002</v>
      </c>
      <c r="AB35">
        <v>-19</v>
      </c>
    </row>
    <row r="36" spans="7:28">
      <c r="G36" t="s">
        <v>78</v>
      </c>
      <c r="H36" s="73">
        <v>28.65</v>
      </c>
      <c r="I36" s="46">
        <v>0</v>
      </c>
      <c r="J36" s="46">
        <v>0</v>
      </c>
      <c r="K36" s="46">
        <v>0</v>
      </c>
      <c r="L36" s="46">
        <v>11</v>
      </c>
      <c r="M36" s="74">
        <v>2.81</v>
      </c>
      <c r="N36" s="73">
        <v>0</v>
      </c>
      <c r="O36" s="46">
        <v>-31</v>
      </c>
      <c r="P36" s="46">
        <v>-91</v>
      </c>
      <c r="Q36" s="46">
        <v>0</v>
      </c>
      <c r="R36" s="46">
        <v>0</v>
      </c>
      <c r="S36" s="74">
        <v>0</v>
      </c>
      <c r="U36" s="73">
        <v>-122.1</v>
      </c>
      <c r="V36" s="74">
        <v>42.46</v>
      </c>
      <c r="W36">
        <v>28.65</v>
      </c>
      <c r="X36">
        <v>-31</v>
      </c>
      <c r="Y36">
        <v>-0.1</v>
      </c>
      <c r="Z36">
        <v>11</v>
      </c>
      <c r="AA36">
        <v>2.81</v>
      </c>
      <c r="AB36">
        <v>-91</v>
      </c>
    </row>
    <row r="37" spans="7:28">
      <c r="G37" t="s">
        <v>79</v>
      </c>
      <c r="H37" s="73">
        <v>12.92</v>
      </c>
      <c r="I37" s="46">
        <v>0</v>
      </c>
      <c r="J37" s="46">
        <v>0</v>
      </c>
      <c r="K37" s="46">
        <v>0</v>
      </c>
      <c r="L37" s="46">
        <v>16.8</v>
      </c>
      <c r="M37" s="74">
        <v>4.71</v>
      </c>
      <c r="N37" s="73">
        <v>0</v>
      </c>
      <c r="O37" s="46">
        <v>-45</v>
      </c>
      <c r="P37" s="46">
        <v>-81</v>
      </c>
      <c r="Q37" s="46">
        <v>0</v>
      </c>
      <c r="R37" s="46">
        <v>0</v>
      </c>
      <c r="S37" s="74">
        <v>0</v>
      </c>
      <c r="U37" s="73">
        <v>-126.1</v>
      </c>
      <c r="V37" s="74">
        <v>34.43</v>
      </c>
      <c r="W37">
        <v>12.92</v>
      </c>
      <c r="X37">
        <v>-45</v>
      </c>
      <c r="Y37">
        <v>-0.1</v>
      </c>
      <c r="Z37">
        <v>16.8</v>
      </c>
      <c r="AA37">
        <v>4.71</v>
      </c>
      <c r="AB37">
        <v>-81</v>
      </c>
    </row>
    <row r="38" spans="7:28">
      <c r="G38" t="s">
        <v>80</v>
      </c>
      <c r="H38" s="73">
        <v>25.03</v>
      </c>
      <c r="I38" s="46">
        <v>0</v>
      </c>
      <c r="J38" s="46">
        <v>0</v>
      </c>
      <c r="K38" s="46">
        <v>0</v>
      </c>
      <c r="L38" s="46">
        <v>15.79</v>
      </c>
      <c r="M38" s="74">
        <v>4.8099999999999996</v>
      </c>
      <c r="N38" s="73">
        <v>0</v>
      </c>
      <c r="O38" s="46">
        <v>-30</v>
      </c>
      <c r="P38" s="46">
        <v>-67</v>
      </c>
      <c r="Q38" s="46">
        <v>0</v>
      </c>
      <c r="R38" s="46">
        <v>0</v>
      </c>
      <c r="S38" s="74">
        <v>0</v>
      </c>
      <c r="U38" s="73">
        <v>-97.1</v>
      </c>
      <c r="V38" s="74">
        <v>45.63</v>
      </c>
      <c r="W38">
        <v>25.03</v>
      </c>
      <c r="X38">
        <v>-30</v>
      </c>
      <c r="Y38">
        <v>-0.1</v>
      </c>
      <c r="Z38">
        <v>15.79</v>
      </c>
      <c r="AA38">
        <v>4.8099999999999996</v>
      </c>
      <c r="AB38">
        <v>-67</v>
      </c>
    </row>
    <row r="39" spans="7:28">
      <c r="G39" t="s">
        <v>81</v>
      </c>
      <c r="H39" s="73">
        <v>19.260000000000002</v>
      </c>
      <c r="I39" s="46">
        <v>0</v>
      </c>
      <c r="J39" s="46">
        <v>0</v>
      </c>
      <c r="K39" s="46">
        <v>0</v>
      </c>
      <c r="L39" s="46">
        <v>14.44</v>
      </c>
      <c r="M39" s="74">
        <v>4.8099999999999996</v>
      </c>
      <c r="N39" s="73">
        <v>0</v>
      </c>
      <c r="O39" s="46">
        <v>0</v>
      </c>
      <c r="P39" s="46">
        <v>-70</v>
      </c>
      <c r="Q39" s="46">
        <v>0</v>
      </c>
      <c r="R39" s="46">
        <v>0</v>
      </c>
      <c r="S39" s="74">
        <v>0</v>
      </c>
      <c r="U39" s="73">
        <v>-70.099999999999994</v>
      </c>
      <c r="V39" s="74">
        <v>38.51</v>
      </c>
      <c r="W39">
        <v>19.260000000000002</v>
      </c>
      <c r="X39">
        <v>0</v>
      </c>
      <c r="Y39">
        <v>-0.1</v>
      </c>
      <c r="Z39">
        <v>14.44</v>
      </c>
      <c r="AA39">
        <v>4.8099999999999996</v>
      </c>
      <c r="AB39">
        <v>-70</v>
      </c>
    </row>
    <row r="40" spans="7:28">
      <c r="G40" t="s">
        <v>82</v>
      </c>
      <c r="H40" s="73">
        <v>28.88</v>
      </c>
      <c r="I40" s="46">
        <v>0</v>
      </c>
      <c r="J40" s="46">
        <v>0</v>
      </c>
      <c r="K40" s="46">
        <v>0</v>
      </c>
      <c r="L40" s="46">
        <v>13.67</v>
      </c>
      <c r="M40" s="74">
        <v>4.8099999999999996</v>
      </c>
      <c r="N40" s="73">
        <v>0</v>
      </c>
      <c r="O40" s="46">
        <v>0</v>
      </c>
      <c r="P40" s="46">
        <v>-65</v>
      </c>
      <c r="Q40" s="46">
        <v>0</v>
      </c>
      <c r="R40" s="46">
        <v>0</v>
      </c>
      <c r="S40" s="74">
        <v>0</v>
      </c>
      <c r="U40" s="73">
        <v>-65.099999999999994</v>
      </c>
      <c r="V40" s="74">
        <v>47.36</v>
      </c>
      <c r="W40">
        <v>28.88</v>
      </c>
      <c r="X40">
        <v>0</v>
      </c>
      <c r="Y40">
        <v>-0.1</v>
      </c>
      <c r="Z40">
        <v>13.67</v>
      </c>
      <c r="AA40">
        <v>4.8099999999999996</v>
      </c>
      <c r="AB40">
        <v>-65</v>
      </c>
    </row>
    <row r="41" spans="7:28">
      <c r="G41" t="s">
        <v>83</v>
      </c>
      <c r="H41" s="73">
        <v>52.95</v>
      </c>
      <c r="I41" s="46">
        <v>0</v>
      </c>
      <c r="J41" s="46">
        <v>0</v>
      </c>
      <c r="K41" s="46">
        <v>0</v>
      </c>
      <c r="L41" s="46">
        <v>13.09</v>
      </c>
      <c r="M41" s="74">
        <v>4.8099999999999996</v>
      </c>
      <c r="N41" s="73">
        <v>0</v>
      </c>
      <c r="O41" s="46">
        <v>0</v>
      </c>
      <c r="P41" s="46">
        <v>-20</v>
      </c>
      <c r="Q41" s="46">
        <v>0</v>
      </c>
      <c r="R41" s="46">
        <v>0</v>
      </c>
      <c r="S41" s="74">
        <v>0</v>
      </c>
      <c r="U41" s="73">
        <v>-20.100000000000001</v>
      </c>
      <c r="V41" s="74">
        <v>70.849999999999994</v>
      </c>
      <c r="W41">
        <v>52.95</v>
      </c>
      <c r="X41">
        <v>0</v>
      </c>
      <c r="Y41">
        <v>-0.1</v>
      </c>
      <c r="Z41">
        <v>13.09</v>
      </c>
      <c r="AA41">
        <v>4.8099999999999996</v>
      </c>
      <c r="AB41">
        <v>-20</v>
      </c>
    </row>
    <row r="42" spans="7:28">
      <c r="G42" t="s">
        <v>84</v>
      </c>
      <c r="H42" s="73">
        <v>73.17</v>
      </c>
      <c r="I42" s="46">
        <v>0</v>
      </c>
      <c r="J42" s="46">
        <v>0</v>
      </c>
      <c r="K42" s="46">
        <v>0</v>
      </c>
      <c r="L42" s="46">
        <v>12.13</v>
      </c>
      <c r="M42" s="74">
        <v>4.8099999999999996</v>
      </c>
      <c r="N42" s="73">
        <v>0</v>
      </c>
      <c r="O42" s="46">
        <v>-13</v>
      </c>
      <c r="P42" s="46">
        <v>-15</v>
      </c>
      <c r="Q42" s="46">
        <v>0</v>
      </c>
      <c r="R42" s="46">
        <v>0</v>
      </c>
      <c r="S42" s="74">
        <v>0</v>
      </c>
      <c r="U42" s="73">
        <v>-28.1</v>
      </c>
      <c r="V42" s="74">
        <v>90.11</v>
      </c>
      <c r="W42">
        <v>73.17</v>
      </c>
      <c r="X42">
        <v>-13</v>
      </c>
      <c r="Y42">
        <v>-0.1</v>
      </c>
      <c r="Z42">
        <v>12.13</v>
      </c>
      <c r="AA42">
        <v>4.8099999999999996</v>
      </c>
      <c r="AB42">
        <v>-15</v>
      </c>
    </row>
    <row r="43" spans="7:28">
      <c r="G43" t="s">
        <v>85</v>
      </c>
      <c r="H43" s="73">
        <v>13.48</v>
      </c>
      <c r="I43" s="46">
        <v>0</v>
      </c>
      <c r="J43" s="46">
        <v>0</v>
      </c>
      <c r="K43" s="46">
        <v>0</v>
      </c>
      <c r="L43" s="46">
        <v>11.55</v>
      </c>
      <c r="M43" s="74">
        <v>4.8099999999999996</v>
      </c>
      <c r="N43" s="73">
        <v>0</v>
      </c>
      <c r="O43" s="46">
        <v>0</v>
      </c>
      <c r="P43" s="46">
        <v>-16</v>
      </c>
      <c r="Q43" s="46">
        <v>0</v>
      </c>
      <c r="R43" s="46">
        <v>0</v>
      </c>
      <c r="S43" s="74">
        <v>0</v>
      </c>
      <c r="U43" s="73">
        <v>-16.100000000000001</v>
      </c>
      <c r="V43" s="74">
        <v>29.84</v>
      </c>
      <c r="W43">
        <v>13.48</v>
      </c>
      <c r="X43">
        <v>0</v>
      </c>
      <c r="Y43">
        <v>-0.1</v>
      </c>
      <c r="Z43">
        <v>11.55</v>
      </c>
      <c r="AA43">
        <v>4.8099999999999996</v>
      </c>
      <c r="AB43">
        <v>-16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10.79</v>
      </c>
      <c r="M44" s="74">
        <v>4.8099999999999996</v>
      </c>
      <c r="N44" s="73">
        <v>-22</v>
      </c>
      <c r="O44" s="46">
        <v>0</v>
      </c>
      <c r="P44" s="46">
        <v>-18</v>
      </c>
      <c r="Q44" s="46">
        <v>0</v>
      </c>
      <c r="R44" s="46">
        <v>0</v>
      </c>
      <c r="S44" s="74">
        <v>0</v>
      </c>
      <c r="U44" s="73">
        <v>-40.1</v>
      </c>
      <c r="V44" s="74">
        <v>15.6</v>
      </c>
      <c r="W44">
        <v>-22</v>
      </c>
      <c r="X44">
        <v>0</v>
      </c>
      <c r="Y44">
        <v>-0.1</v>
      </c>
      <c r="Z44">
        <v>10.79</v>
      </c>
      <c r="AA44">
        <v>4.8099999999999996</v>
      </c>
      <c r="AB44">
        <v>-18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9.82</v>
      </c>
      <c r="M45" s="74">
        <v>4.8099999999999996</v>
      </c>
      <c r="N45" s="73">
        <v>-50</v>
      </c>
      <c r="O45" s="46">
        <v>-9</v>
      </c>
      <c r="P45" s="46">
        <v>-25</v>
      </c>
      <c r="Q45" s="46">
        <v>0</v>
      </c>
      <c r="R45" s="46">
        <v>0</v>
      </c>
      <c r="S45" s="74">
        <v>0</v>
      </c>
      <c r="U45" s="73">
        <v>-84.1</v>
      </c>
      <c r="V45" s="74">
        <v>14.63</v>
      </c>
      <c r="W45">
        <v>-50</v>
      </c>
      <c r="X45">
        <v>-9</v>
      </c>
      <c r="Y45">
        <v>-0.1</v>
      </c>
      <c r="Z45">
        <v>9.82</v>
      </c>
      <c r="AA45">
        <v>4.8099999999999996</v>
      </c>
      <c r="AB45">
        <v>-25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9.0500000000000007</v>
      </c>
      <c r="M46" s="74">
        <v>4.8099999999999996</v>
      </c>
      <c r="N46" s="73">
        <v>-84</v>
      </c>
      <c r="O46" s="46">
        <v>-11</v>
      </c>
      <c r="P46" s="46">
        <v>-20</v>
      </c>
      <c r="Q46" s="46">
        <v>0</v>
      </c>
      <c r="R46" s="46">
        <v>0</v>
      </c>
      <c r="S46" s="74">
        <v>0</v>
      </c>
      <c r="U46" s="73">
        <v>-115.1</v>
      </c>
      <c r="V46" s="74">
        <v>13.86</v>
      </c>
      <c r="W46">
        <v>-84</v>
      </c>
      <c r="X46">
        <v>-11</v>
      </c>
      <c r="Y46">
        <v>-0.1</v>
      </c>
      <c r="Z46">
        <v>9.0500000000000007</v>
      </c>
      <c r="AA46">
        <v>4.8099999999999996</v>
      </c>
      <c r="AB46">
        <v>-20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4.8099999999999996</v>
      </c>
      <c r="M47" s="74">
        <v>4.82</v>
      </c>
      <c r="N47" s="73">
        <v>-10</v>
      </c>
      <c r="O47" s="46">
        <v>0</v>
      </c>
      <c r="P47" s="46">
        <v>-40</v>
      </c>
      <c r="Q47" s="46">
        <v>0</v>
      </c>
      <c r="R47" s="46">
        <v>0</v>
      </c>
      <c r="S47" s="74">
        <v>0</v>
      </c>
      <c r="U47" s="73">
        <v>-50.1</v>
      </c>
      <c r="V47" s="74">
        <v>9.6300000000000008</v>
      </c>
      <c r="W47">
        <v>-10</v>
      </c>
      <c r="X47">
        <v>0</v>
      </c>
      <c r="Y47">
        <v>-0.1</v>
      </c>
      <c r="Z47">
        <v>4.8099999999999996</v>
      </c>
      <c r="AA47">
        <v>4.82</v>
      </c>
      <c r="AB47">
        <v>-40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3.85</v>
      </c>
      <c r="M48" s="74">
        <v>4.8099999999999996</v>
      </c>
      <c r="N48" s="73">
        <v>0</v>
      </c>
      <c r="O48" s="46">
        <v>-10</v>
      </c>
      <c r="P48" s="46">
        <v>-35</v>
      </c>
      <c r="Q48" s="46">
        <v>0</v>
      </c>
      <c r="R48" s="46">
        <v>0</v>
      </c>
      <c r="S48" s="74">
        <v>0</v>
      </c>
      <c r="U48" s="73">
        <v>-45.1</v>
      </c>
      <c r="V48" s="74">
        <v>8.66</v>
      </c>
      <c r="W48">
        <v>0</v>
      </c>
      <c r="X48">
        <v>-10</v>
      </c>
      <c r="Y48">
        <v>-0.1</v>
      </c>
      <c r="Z48">
        <v>3.85</v>
      </c>
      <c r="AA48">
        <v>4.8099999999999996</v>
      </c>
      <c r="AB48">
        <v>-35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2.89</v>
      </c>
      <c r="M49" s="74">
        <v>4.72</v>
      </c>
      <c r="N49" s="73">
        <v>-50</v>
      </c>
      <c r="O49" s="46">
        <v>-10</v>
      </c>
      <c r="P49" s="46">
        <v>-40</v>
      </c>
      <c r="Q49" s="46">
        <v>0</v>
      </c>
      <c r="R49" s="46">
        <v>0</v>
      </c>
      <c r="S49" s="74">
        <v>0</v>
      </c>
      <c r="U49" s="73">
        <v>-100.1</v>
      </c>
      <c r="V49" s="74">
        <v>7.61</v>
      </c>
      <c r="W49">
        <v>-50</v>
      </c>
      <c r="X49">
        <v>-10</v>
      </c>
      <c r="Y49">
        <v>-0.1</v>
      </c>
      <c r="Z49">
        <v>2.89</v>
      </c>
      <c r="AA49">
        <v>4.72</v>
      </c>
      <c r="AB49">
        <v>-40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1.93</v>
      </c>
      <c r="M50" s="74">
        <v>4.8099999999999996</v>
      </c>
      <c r="N50" s="73">
        <v>-26</v>
      </c>
      <c r="O50" s="46">
        <v>-15</v>
      </c>
      <c r="P50" s="46">
        <v>-30</v>
      </c>
      <c r="Q50" s="46">
        <v>0</v>
      </c>
      <c r="R50" s="46">
        <v>0</v>
      </c>
      <c r="S50" s="74">
        <v>0</v>
      </c>
      <c r="U50" s="73">
        <v>-71.099999999999994</v>
      </c>
      <c r="V50" s="74">
        <v>6.74</v>
      </c>
      <c r="W50">
        <v>-26</v>
      </c>
      <c r="X50">
        <v>-15</v>
      </c>
      <c r="Y50">
        <v>-0.1</v>
      </c>
      <c r="Z50">
        <v>1.93</v>
      </c>
      <c r="AA50">
        <v>4.8099999999999996</v>
      </c>
      <c r="AB50">
        <v>-30</v>
      </c>
    </row>
    <row r="51" spans="7:28">
      <c r="G51" t="s">
        <v>93</v>
      </c>
      <c r="H51" s="73">
        <v>17.329999999999998</v>
      </c>
      <c r="I51" s="46">
        <v>0</v>
      </c>
      <c r="J51" s="46">
        <v>0</v>
      </c>
      <c r="K51" s="46">
        <v>0</v>
      </c>
      <c r="L51" s="46">
        <v>0.48</v>
      </c>
      <c r="M51" s="74">
        <v>4.8099999999999996</v>
      </c>
      <c r="N51" s="73">
        <v>0</v>
      </c>
      <c r="O51" s="46">
        <v>-32</v>
      </c>
      <c r="P51" s="46">
        <v>-45</v>
      </c>
      <c r="Q51" s="46">
        <v>0</v>
      </c>
      <c r="R51" s="46">
        <v>0</v>
      </c>
      <c r="S51" s="74">
        <v>0</v>
      </c>
      <c r="U51" s="73">
        <v>-77.099999999999994</v>
      </c>
      <c r="V51" s="74">
        <v>22.62</v>
      </c>
      <c r="W51">
        <v>17.329999999999998</v>
      </c>
      <c r="X51">
        <v>-32</v>
      </c>
      <c r="Y51">
        <v>-0.1</v>
      </c>
      <c r="Z51">
        <v>0.48</v>
      </c>
      <c r="AA51">
        <v>4.8099999999999996</v>
      </c>
      <c r="AB51">
        <v>-45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4.8099999999999996</v>
      </c>
      <c r="N52" s="73">
        <v>-5</v>
      </c>
      <c r="O52" s="46">
        <v>-43</v>
      </c>
      <c r="P52" s="46">
        <v>-40</v>
      </c>
      <c r="Q52" s="46">
        <v>0</v>
      </c>
      <c r="R52" s="46">
        <v>-1</v>
      </c>
      <c r="S52" s="74">
        <v>0</v>
      </c>
      <c r="U52" s="73">
        <v>-89.1</v>
      </c>
      <c r="V52" s="74">
        <v>4.8099999999999996</v>
      </c>
      <c r="W52">
        <v>-5</v>
      </c>
      <c r="X52">
        <v>-43</v>
      </c>
      <c r="Y52">
        <v>-0.1</v>
      </c>
      <c r="Z52">
        <v>-1</v>
      </c>
      <c r="AA52">
        <v>4.8099999999999996</v>
      </c>
      <c r="AB52">
        <v>-40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4.8099999999999996</v>
      </c>
      <c r="N53" s="73">
        <v>-19</v>
      </c>
      <c r="O53" s="46">
        <v>-58</v>
      </c>
      <c r="P53" s="46">
        <v>-30</v>
      </c>
      <c r="Q53" s="46">
        <v>0</v>
      </c>
      <c r="R53" s="46">
        <v>-1.5</v>
      </c>
      <c r="S53" s="74">
        <v>0</v>
      </c>
      <c r="U53" s="73">
        <v>-108.6</v>
      </c>
      <c r="V53" s="74">
        <v>4.8099999999999996</v>
      </c>
      <c r="W53">
        <v>-19</v>
      </c>
      <c r="X53">
        <v>-58</v>
      </c>
      <c r="Y53">
        <v>-0.1</v>
      </c>
      <c r="Z53">
        <v>-1.5</v>
      </c>
      <c r="AA53">
        <v>4.8099999999999996</v>
      </c>
      <c r="AB53">
        <v>-30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4.8099999999999996</v>
      </c>
      <c r="N54" s="73">
        <v>-45</v>
      </c>
      <c r="O54" s="46">
        <v>-76</v>
      </c>
      <c r="P54" s="46">
        <v>-30</v>
      </c>
      <c r="Q54" s="46">
        <v>0</v>
      </c>
      <c r="R54" s="46">
        <v>-1.5</v>
      </c>
      <c r="S54" s="74">
        <v>0</v>
      </c>
      <c r="U54" s="73">
        <v>-152.6</v>
      </c>
      <c r="V54" s="74">
        <v>4.8099999999999996</v>
      </c>
      <c r="W54">
        <v>-45</v>
      </c>
      <c r="X54">
        <v>-76</v>
      </c>
      <c r="Y54">
        <v>-0.1</v>
      </c>
      <c r="Z54">
        <v>-1.5</v>
      </c>
      <c r="AA54">
        <v>4.8099999999999996</v>
      </c>
      <c r="AB54">
        <v>-30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4.8099999999999996</v>
      </c>
      <c r="N55" s="73">
        <v>-99</v>
      </c>
      <c r="O55" s="46">
        <v>-90</v>
      </c>
      <c r="P55" s="46">
        <v>-55</v>
      </c>
      <c r="Q55" s="46">
        <v>0</v>
      </c>
      <c r="R55" s="46">
        <v>-1.5</v>
      </c>
      <c r="S55" s="74">
        <v>0</v>
      </c>
      <c r="U55" s="73">
        <v>-245.6</v>
      </c>
      <c r="V55" s="74">
        <v>4.8099999999999996</v>
      </c>
      <c r="W55">
        <v>-99</v>
      </c>
      <c r="X55">
        <v>-90</v>
      </c>
      <c r="Y55">
        <v>-0.1</v>
      </c>
      <c r="Z55">
        <v>-1.5</v>
      </c>
      <c r="AA55">
        <v>4.8099999999999996</v>
      </c>
      <c r="AB55">
        <v>-55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4.8099999999999996</v>
      </c>
      <c r="N56" s="73">
        <v>-101</v>
      </c>
      <c r="O56" s="46">
        <v>-93</v>
      </c>
      <c r="P56" s="46">
        <v>-60</v>
      </c>
      <c r="Q56" s="46">
        <v>0</v>
      </c>
      <c r="R56" s="46">
        <v>-2</v>
      </c>
      <c r="S56" s="74">
        <v>0</v>
      </c>
      <c r="U56" s="73">
        <v>-256.10000000000002</v>
      </c>
      <c r="V56" s="74">
        <v>4.8099999999999996</v>
      </c>
      <c r="W56">
        <v>-101</v>
      </c>
      <c r="X56">
        <v>-93</v>
      </c>
      <c r="Y56">
        <v>-0.1</v>
      </c>
      <c r="Z56">
        <v>-2</v>
      </c>
      <c r="AA56">
        <v>4.8099999999999996</v>
      </c>
      <c r="AB56">
        <v>-60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4.8099999999999996</v>
      </c>
      <c r="N57" s="73">
        <v>-30</v>
      </c>
      <c r="O57" s="46">
        <v>-98</v>
      </c>
      <c r="P57" s="46">
        <v>-45</v>
      </c>
      <c r="Q57" s="46">
        <v>0</v>
      </c>
      <c r="R57" s="46">
        <v>-1</v>
      </c>
      <c r="S57" s="74">
        <v>0</v>
      </c>
      <c r="U57" s="73">
        <v>-174.1</v>
      </c>
      <c r="V57" s="74">
        <v>4.8099999999999996</v>
      </c>
      <c r="W57">
        <v>-30</v>
      </c>
      <c r="X57">
        <v>-98</v>
      </c>
      <c r="Y57">
        <v>-0.1</v>
      </c>
      <c r="Z57">
        <v>-1</v>
      </c>
      <c r="AA57">
        <v>4.8099999999999996</v>
      </c>
      <c r="AB57">
        <v>-45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4.8099999999999996</v>
      </c>
      <c r="N58" s="73">
        <v>-31</v>
      </c>
      <c r="O58" s="46">
        <v>-89</v>
      </c>
      <c r="P58" s="46">
        <v>0</v>
      </c>
      <c r="Q58" s="46">
        <v>0</v>
      </c>
      <c r="R58" s="46">
        <v>-1</v>
      </c>
      <c r="S58" s="74">
        <v>0</v>
      </c>
      <c r="U58" s="73">
        <v>-121.1</v>
      </c>
      <c r="V58" s="74">
        <v>4.8099999999999996</v>
      </c>
      <c r="W58">
        <v>-31</v>
      </c>
      <c r="X58">
        <v>-89</v>
      </c>
      <c r="Y58">
        <v>-0.1</v>
      </c>
      <c r="Z58">
        <v>-1</v>
      </c>
      <c r="AA58">
        <v>4.8099999999999996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4.8099999999999996</v>
      </c>
      <c r="N59" s="73">
        <v>-43</v>
      </c>
      <c r="O59" s="46">
        <v>-86</v>
      </c>
      <c r="P59" s="46">
        <v>-5</v>
      </c>
      <c r="Q59" s="46">
        <v>0</v>
      </c>
      <c r="R59" s="46">
        <v>0</v>
      </c>
      <c r="S59" s="74">
        <v>0</v>
      </c>
      <c r="U59" s="73">
        <v>-134.1</v>
      </c>
      <c r="V59" s="74">
        <v>4.8099999999999996</v>
      </c>
      <c r="W59">
        <v>-43</v>
      </c>
      <c r="X59">
        <v>-86</v>
      </c>
      <c r="Y59">
        <v>-0.1</v>
      </c>
      <c r="Z59">
        <v>0</v>
      </c>
      <c r="AA59">
        <v>4.8099999999999996</v>
      </c>
      <c r="AB59">
        <v>-5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1.44</v>
      </c>
      <c r="M60" s="74">
        <v>4.82</v>
      </c>
      <c r="N60" s="73">
        <v>-54</v>
      </c>
      <c r="O60" s="46">
        <v>-86</v>
      </c>
      <c r="P60" s="46">
        <v>-15</v>
      </c>
      <c r="Q60" s="46">
        <v>0</v>
      </c>
      <c r="R60" s="46">
        <v>0</v>
      </c>
      <c r="S60" s="74">
        <v>0</v>
      </c>
      <c r="U60" s="73">
        <v>-155.1</v>
      </c>
      <c r="V60" s="74">
        <v>6.26</v>
      </c>
      <c r="W60">
        <v>-54</v>
      </c>
      <c r="X60">
        <v>-86</v>
      </c>
      <c r="Y60">
        <v>-0.1</v>
      </c>
      <c r="Z60">
        <v>1.44</v>
      </c>
      <c r="AA60">
        <v>4.82</v>
      </c>
      <c r="AB60">
        <v>-15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3.37</v>
      </c>
      <c r="M61" s="74">
        <v>4.8099999999999996</v>
      </c>
      <c r="N61" s="73">
        <v>-54</v>
      </c>
      <c r="O61" s="46">
        <v>-102</v>
      </c>
      <c r="P61" s="46">
        <v>0</v>
      </c>
      <c r="Q61" s="46">
        <v>0</v>
      </c>
      <c r="R61" s="46">
        <v>0</v>
      </c>
      <c r="S61" s="74">
        <v>0</v>
      </c>
      <c r="U61" s="73">
        <v>-156.1</v>
      </c>
      <c r="V61" s="74">
        <v>8.18</v>
      </c>
      <c r="W61">
        <v>-54</v>
      </c>
      <c r="X61">
        <v>-102</v>
      </c>
      <c r="Y61">
        <v>-0.1</v>
      </c>
      <c r="Z61">
        <v>3.37</v>
      </c>
      <c r="AA61">
        <v>4.8099999999999996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4.8099999999999996</v>
      </c>
      <c r="N62" s="73">
        <v>-70</v>
      </c>
      <c r="O62" s="46">
        <v>-93</v>
      </c>
      <c r="P62" s="46">
        <v>0</v>
      </c>
      <c r="Q62" s="46">
        <v>0</v>
      </c>
      <c r="R62" s="46">
        <v>-1</v>
      </c>
      <c r="S62" s="74">
        <v>0</v>
      </c>
      <c r="U62" s="73">
        <v>-164.1</v>
      </c>
      <c r="V62" s="74">
        <v>4.8099999999999996</v>
      </c>
      <c r="W62">
        <v>-70</v>
      </c>
      <c r="X62">
        <v>-93</v>
      </c>
      <c r="Y62">
        <v>-0.1</v>
      </c>
      <c r="Z62">
        <v>-1</v>
      </c>
      <c r="AA62">
        <v>4.8099999999999996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4.8099999999999996</v>
      </c>
      <c r="N63" s="73">
        <v>-64</v>
      </c>
      <c r="O63" s="46">
        <v>-75</v>
      </c>
      <c r="P63" s="46">
        <v>0</v>
      </c>
      <c r="Q63" s="46">
        <v>0</v>
      </c>
      <c r="R63" s="46">
        <v>-1.5</v>
      </c>
      <c r="S63" s="74">
        <v>0</v>
      </c>
      <c r="U63" s="73">
        <v>-140.6</v>
      </c>
      <c r="V63" s="74">
        <v>4.8099999999999996</v>
      </c>
      <c r="W63">
        <v>-64</v>
      </c>
      <c r="X63">
        <v>-75</v>
      </c>
      <c r="Y63">
        <v>-0.1</v>
      </c>
      <c r="Z63">
        <v>-1.5</v>
      </c>
      <c r="AA63">
        <v>4.8099999999999996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4.8099999999999996</v>
      </c>
      <c r="N64" s="73">
        <v>-75</v>
      </c>
      <c r="O64" s="46">
        <v>-68</v>
      </c>
      <c r="P64" s="46">
        <v>0</v>
      </c>
      <c r="Q64" s="46">
        <v>0</v>
      </c>
      <c r="R64" s="46">
        <v>-1</v>
      </c>
      <c r="S64" s="74">
        <v>0</v>
      </c>
      <c r="U64" s="73">
        <v>-144.1</v>
      </c>
      <c r="V64" s="74">
        <v>4.8099999999999996</v>
      </c>
      <c r="W64">
        <v>-75</v>
      </c>
      <c r="X64">
        <v>-68</v>
      </c>
      <c r="Y64">
        <v>-0.1</v>
      </c>
      <c r="Z64">
        <v>-1</v>
      </c>
      <c r="AA64">
        <v>4.8099999999999996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43.33</v>
      </c>
      <c r="K65" s="46">
        <v>0</v>
      </c>
      <c r="L65" s="46">
        <v>0</v>
      </c>
      <c r="M65" s="74">
        <v>4.8099999999999996</v>
      </c>
      <c r="N65" s="73">
        <v>-101</v>
      </c>
      <c r="O65" s="46">
        <v>-55</v>
      </c>
      <c r="P65" s="46">
        <v>0</v>
      </c>
      <c r="Q65" s="46">
        <v>0</v>
      </c>
      <c r="R65" s="46">
        <v>0</v>
      </c>
      <c r="S65" s="74">
        <v>0</v>
      </c>
      <c r="U65" s="73">
        <v>-156.1</v>
      </c>
      <c r="V65" s="74">
        <v>48.14</v>
      </c>
      <c r="W65">
        <v>-101</v>
      </c>
      <c r="X65">
        <v>-55</v>
      </c>
      <c r="Y65">
        <v>-0.1</v>
      </c>
      <c r="Z65">
        <v>0</v>
      </c>
      <c r="AA65">
        <v>4.8099999999999996</v>
      </c>
      <c r="AB65">
        <v>43.33</v>
      </c>
    </row>
    <row r="66" spans="7:28">
      <c r="G66" t="s">
        <v>108</v>
      </c>
      <c r="H66" s="73">
        <v>0</v>
      </c>
      <c r="I66" s="46">
        <v>0</v>
      </c>
      <c r="J66" s="46">
        <v>28.89</v>
      </c>
      <c r="K66" s="46">
        <v>0</v>
      </c>
      <c r="L66" s="46">
        <v>0.96</v>
      </c>
      <c r="M66" s="74">
        <v>4.8099999999999996</v>
      </c>
      <c r="N66" s="73">
        <v>-107</v>
      </c>
      <c r="O66" s="46">
        <v>-60</v>
      </c>
      <c r="P66" s="46">
        <v>0</v>
      </c>
      <c r="Q66" s="46">
        <v>0</v>
      </c>
      <c r="R66" s="46">
        <v>0</v>
      </c>
      <c r="S66" s="74">
        <v>0</v>
      </c>
      <c r="U66" s="73">
        <v>-167.1</v>
      </c>
      <c r="V66" s="74">
        <v>34.659999999999997</v>
      </c>
      <c r="W66">
        <v>-107</v>
      </c>
      <c r="X66">
        <v>-60</v>
      </c>
      <c r="Y66">
        <v>-0.1</v>
      </c>
      <c r="Z66">
        <v>0.96</v>
      </c>
      <c r="AA66">
        <v>4.8099999999999996</v>
      </c>
      <c r="AB66">
        <v>28.89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1.93</v>
      </c>
      <c r="M67" s="74">
        <v>4.8099999999999996</v>
      </c>
      <c r="N67" s="73">
        <v>-50</v>
      </c>
      <c r="O67" s="46">
        <v>-46</v>
      </c>
      <c r="P67" s="46">
        <v>0</v>
      </c>
      <c r="Q67" s="46">
        <v>0</v>
      </c>
      <c r="R67" s="46">
        <v>0</v>
      </c>
      <c r="S67" s="74">
        <v>0</v>
      </c>
      <c r="U67" s="73">
        <v>-96.1</v>
      </c>
      <c r="V67" s="74">
        <v>6.74</v>
      </c>
      <c r="W67">
        <v>-50</v>
      </c>
      <c r="X67">
        <v>-46</v>
      </c>
      <c r="Y67">
        <v>-0.1</v>
      </c>
      <c r="Z67">
        <v>1.93</v>
      </c>
      <c r="AA67">
        <v>4.8099999999999996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2.89</v>
      </c>
      <c r="M68" s="74">
        <v>4.8099999999999996</v>
      </c>
      <c r="N68" s="73">
        <v>-28</v>
      </c>
      <c r="O68" s="46">
        <v>-40</v>
      </c>
      <c r="P68" s="46">
        <v>0</v>
      </c>
      <c r="Q68" s="46">
        <v>0</v>
      </c>
      <c r="R68" s="46">
        <v>0</v>
      </c>
      <c r="S68" s="74">
        <v>0</v>
      </c>
      <c r="U68" s="73">
        <v>-68.099999999999994</v>
      </c>
      <c r="V68" s="74">
        <v>7.7</v>
      </c>
      <c r="W68">
        <v>-28</v>
      </c>
      <c r="X68">
        <v>-40</v>
      </c>
      <c r="Y68">
        <v>-0.1</v>
      </c>
      <c r="Z68">
        <v>2.89</v>
      </c>
      <c r="AA68">
        <v>4.8099999999999996</v>
      </c>
      <c r="AB68">
        <v>0</v>
      </c>
    </row>
    <row r="69" spans="7:28">
      <c r="G69" t="s">
        <v>111</v>
      </c>
      <c r="H69" s="73">
        <v>34.659999999999997</v>
      </c>
      <c r="I69" s="46">
        <v>0</v>
      </c>
      <c r="J69" s="46">
        <v>9.6300000000000008</v>
      </c>
      <c r="K69" s="46">
        <v>0</v>
      </c>
      <c r="L69" s="46">
        <v>3.85</v>
      </c>
      <c r="M69" s="74">
        <v>4.8099999999999996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-0.1</v>
      </c>
      <c r="V69" s="74">
        <v>52.95</v>
      </c>
      <c r="W69">
        <v>34.659999999999997</v>
      </c>
      <c r="X69">
        <v>0</v>
      </c>
      <c r="Y69">
        <v>-0.1</v>
      </c>
      <c r="Z69">
        <v>3.85</v>
      </c>
      <c r="AA69">
        <v>4.8099999999999996</v>
      </c>
      <c r="AB69">
        <v>9.6300000000000008</v>
      </c>
    </row>
    <row r="70" spans="7:28">
      <c r="G70" t="s">
        <v>112</v>
      </c>
      <c r="H70" s="73">
        <v>81.83</v>
      </c>
      <c r="I70" s="46">
        <v>13.48</v>
      </c>
      <c r="J70" s="46">
        <v>9.6300000000000008</v>
      </c>
      <c r="K70" s="46">
        <v>0</v>
      </c>
      <c r="L70" s="46">
        <v>4.8099999999999996</v>
      </c>
      <c r="M70" s="74">
        <v>4.8099999999999996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-0.1</v>
      </c>
      <c r="V70" s="74">
        <v>114.56</v>
      </c>
      <c r="W70">
        <v>81.83</v>
      </c>
      <c r="X70">
        <v>13.48</v>
      </c>
      <c r="Y70">
        <v>-0.1</v>
      </c>
      <c r="Z70">
        <v>4.8099999999999996</v>
      </c>
      <c r="AA70">
        <v>4.8099999999999996</v>
      </c>
      <c r="AB70">
        <v>9.6300000000000008</v>
      </c>
    </row>
    <row r="71" spans="7:28">
      <c r="G71" t="s">
        <v>113</v>
      </c>
      <c r="H71" s="73">
        <v>117.45</v>
      </c>
      <c r="I71" s="46">
        <v>17.329999999999998</v>
      </c>
      <c r="J71" s="46">
        <v>7.7</v>
      </c>
      <c r="K71" s="46">
        <v>0</v>
      </c>
      <c r="L71" s="46">
        <v>7.7</v>
      </c>
      <c r="M71" s="74">
        <v>4.8099999999999996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-0.1</v>
      </c>
      <c r="V71" s="74">
        <v>154.99</v>
      </c>
      <c r="W71">
        <v>117.45</v>
      </c>
      <c r="X71">
        <v>17.329999999999998</v>
      </c>
      <c r="Y71">
        <v>-0.1</v>
      </c>
      <c r="Z71">
        <v>7.7</v>
      </c>
      <c r="AA71">
        <v>4.8099999999999996</v>
      </c>
      <c r="AB71">
        <v>7.7</v>
      </c>
    </row>
    <row r="72" spans="7:28">
      <c r="G72" t="s">
        <v>114</v>
      </c>
      <c r="H72" s="73">
        <v>140.56</v>
      </c>
      <c r="I72" s="46">
        <v>14.44</v>
      </c>
      <c r="J72" s="46">
        <v>5.78</v>
      </c>
      <c r="K72" s="46">
        <v>0</v>
      </c>
      <c r="L72" s="46">
        <v>8.66</v>
      </c>
      <c r="M72" s="74">
        <v>4.8099999999999996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-0.1</v>
      </c>
      <c r="V72" s="74">
        <v>174.25</v>
      </c>
      <c r="W72">
        <v>140.56</v>
      </c>
      <c r="X72">
        <v>14.44</v>
      </c>
      <c r="Y72">
        <v>-0.1</v>
      </c>
      <c r="Z72">
        <v>8.66</v>
      </c>
      <c r="AA72">
        <v>4.8099999999999996</v>
      </c>
      <c r="AB72">
        <v>5.78</v>
      </c>
    </row>
    <row r="73" spans="7:28">
      <c r="G73" t="s">
        <v>115</v>
      </c>
      <c r="H73" s="73">
        <v>103.97</v>
      </c>
      <c r="I73" s="46">
        <v>14.44</v>
      </c>
      <c r="J73" s="46">
        <v>0</v>
      </c>
      <c r="K73" s="46">
        <v>0</v>
      </c>
      <c r="L73" s="46">
        <v>9.6300000000000008</v>
      </c>
      <c r="M73" s="74">
        <v>4.8099999999999996</v>
      </c>
      <c r="N73" s="73">
        <v>0</v>
      </c>
      <c r="O73" s="46">
        <v>0</v>
      </c>
      <c r="P73" s="46">
        <v>-32</v>
      </c>
      <c r="Q73" s="46">
        <v>0</v>
      </c>
      <c r="R73" s="46">
        <v>0</v>
      </c>
      <c r="S73" s="74">
        <v>0</v>
      </c>
      <c r="U73" s="73">
        <v>-32.1</v>
      </c>
      <c r="V73" s="74">
        <v>132.85</v>
      </c>
      <c r="W73">
        <v>103.97</v>
      </c>
      <c r="X73">
        <v>14.44</v>
      </c>
      <c r="Y73">
        <v>-0.1</v>
      </c>
      <c r="Z73">
        <v>9.6300000000000008</v>
      </c>
      <c r="AA73">
        <v>4.8099999999999996</v>
      </c>
      <c r="AB73">
        <v>-32</v>
      </c>
    </row>
    <row r="74" spans="7:28">
      <c r="G74" t="s">
        <v>116</v>
      </c>
      <c r="H74" s="73">
        <v>42.36</v>
      </c>
      <c r="I74" s="46">
        <v>0</v>
      </c>
      <c r="J74" s="46">
        <v>0</v>
      </c>
      <c r="K74" s="46">
        <v>0</v>
      </c>
      <c r="L74" s="46">
        <v>10.59</v>
      </c>
      <c r="M74" s="74">
        <v>4.91</v>
      </c>
      <c r="N74" s="73">
        <v>0</v>
      </c>
      <c r="O74" s="46">
        <v>0</v>
      </c>
      <c r="P74" s="46">
        <v>-54</v>
      </c>
      <c r="Q74" s="46">
        <v>0</v>
      </c>
      <c r="R74" s="46">
        <v>0</v>
      </c>
      <c r="S74" s="74">
        <v>0</v>
      </c>
      <c r="U74" s="73">
        <v>-54.1</v>
      </c>
      <c r="V74" s="74">
        <v>57.86</v>
      </c>
      <c r="W74">
        <v>42.36</v>
      </c>
      <c r="X74">
        <v>0</v>
      </c>
      <c r="Y74">
        <v>-0.1</v>
      </c>
      <c r="Z74">
        <v>10.59</v>
      </c>
      <c r="AA74">
        <v>4.91</v>
      </c>
      <c r="AB74">
        <v>-54</v>
      </c>
    </row>
    <row r="75" spans="7:28">
      <c r="G75" t="s">
        <v>117</v>
      </c>
      <c r="H75" s="73">
        <v>139.6</v>
      </c>
      <c r="I75" s="46">
        <v>0</v>
      </c>
      <c r="J75" s="46">
        <v>0</v>
      </c>
      <c r="K75" s="46">
        <v>0</v>
      </c>
      <c r="L75" s="46">
        <v>12.03</v>
      </c>
      <c r="M75" s="74">
        <v>4.8099999999999996</v>
      </c>
      <c r="N75" s="73">
        <v>0</v>
      </c>
      <c r="O75" s="46">
        <v>0</v>
      </c>
      <c r="P75" s="46">
        <v>-55</v>
      </c>
      <c r="Q75" s="46">
        <v>0</v>
      </c>
      <c r="R75" s="46">
        <v>0</v>
      </c>
      <c r="S75" s="74">
        <v>0</v>
      </c>
      <c r="U75" s="73">
        <v>-55.1</v>
      </c>
      <c r="V75" s="74">
        <v>156.44</v>
      </c>
      <c r="W75">
        <v>139.6</v>
      </c>
      <c r="X75">
        <v>0</v>
      </c>
      <c r="Y75">
        <v>-0.1</v>
      </c>
      <c r="Z75">
        <v>12.03</v>
      </c>
      <c r="AA75">
        <v>4.8099999999999996</v>
      </c>
      <c r="AB75">
        <v>-55</v>
      </c>
    </row>
    <row r="76" spans="7:28">
      <c r="G76" t="s">
        <v>118</v>
      </c>
      <c r="H76" s="73">
        <v>141.52000000000001</v>
      </c>
      <c r="I76" s="46">
        <v>0</v>
      </c>
      <c r="J76" s="46">
        <v>0</v>
      </c>
      <c r="K76" s="46">
        <v>0</v>
      </c>
      <c r="L76" s="46">
        <v>13</v>
      </c>
      <c r="M76" s="74">
        <v>4.8099999999999996</v>
      </c>
      <c r="N76" s="73">
        <v>0</v>
      </c>
      <c r="O76" s="46">
        <v>0</v>
      </c>
      <c r="P76" s="46">
        <v>-45</v>
      </c>
      <c r="Q76" s="46">
        <v>0</v>
      </c>
      <c r="R76" s="46">
        <v>0</v>
      </c>
      <c r="S76" s="74">
        <v>0</v>
      </c>
      <c r="U76" s="73">
        <v>-45.1</v>
      </c>
      <c r="V76" s="74">
        <v>159.33000000000001</v>
      </c>
      <c r="W76">
        <v>141.52000000000001</v>
      </c>
      <c r="X76">
        <v>0</v>
      </c>
      <c r="Y76">
        <v>-0.1</v>
      </c>
      <c r="Z76">
        <v>13</v>
      </c>
      <c r="AA76">
        <v>4.8099999999999996</v>
      </c>
      <c r="AB76">
        <v>-45</v>
      </c>
    </row>
    <row r="77" spans="7:28">
      <c r="G77" t="s">
        <v>119</v>
      </c>
      <c r="H77" s="73">
        <v>135.74</v>
      </c>
      <c r="I77" s="46">
        <v>0</v>
      </c>
      <c r="J77" s="46">
        <v>0</v>
      </c>
      <c r="K77" s="46">
        <v>0</v>
      </c>
      <c r="L77" s="46">
        <v>13.96</v>
      </c>
      <c r="M77" s="74">
        <v>4.8099999999999996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-0.1</v>
      </c>
      <c r="V77" s="74">
        <v>154.51</v>
      </c>
      <c r="W77">
        <v>135.74</v>
      </c>
      <c r="X77">
        <v>0</v>
      </c>
      <c r="Y77">
        <v>-0.1</v>
      </c>
      <c r="Z77">
        <v>13.96</v>
      </c>
      <c r="AA77">
        <v>4.8099999999999996</v>
      </c>
      <c r="AB77">
        <v>0</v>
      </c>
    </row>
    <row r="78" spans="7:28">
      <c r="G78" t="s">
        <v>120</v>
      </c>
      <c r="H78" s="73">
        <v>94.88</v>
      </c>
      <c r="I78" s="46">
        <v>0</v>
      </c>
      <c r="J78" s="46">
        <v>0</v>
      </c>
      <c r="K78" s="46">
        <v>0</v>
      </c>
      <c r="L78" s="46">
        <v>11.21</v>
      </c>
      <c r="M78" s="74">
        <v>3.74</v>
      </c>
      <c r="N78" s="73">
        <v>0</v>
      </c>
      <c r="O78" s="46">
        <v>0</v>
      </c>
      <c r="P78" s="46">
        <v>-30</v>
      </c>
      <c r="Q78" s="46">
        <v>0</v>
      </c>
      <c r="R78" s="46">
        <v>0</v>
      </c>
      <c r="S78" s="74">
        <v>0</v>
      </c>
      <c r="U78" s="73">
        <v>-30.1</v>
      </c>
      <c r="V78" s="74">
        <v>109.83</v>
      </c>
      <c r="W78">
        <v>94.88</v>
      </c>
      <c r="X78">
        <v>0</v>
      </c>
      <c r="Y78">
        <v>-0.1</v>
      </c>
      <c r="Z78">
        <v>11.21</v>
      </c>
      <c r="AA78">
        <v>3.74</v>
      </c>
      <c r="AB78">
        <v>-30</v>
      </c>
    </row>
    <row r="79" spans="7:28">
      <c r="G79" t="s">
        <v>121</v>
      </c>
      <c r="H79" s="73">
        <v>29.86</v>
      </c>
      <c r="I79" s="46">
        <v>0</v>
      </c>
      <c r="J79" s="46">
        <v>0</v>
      </c>
      <c r="K79" s="46">
        <v>0</v>
      </c>
      <c r="L79" s="46">
        <v>10.93</v>
      </c>
      <c r="M79" s="74">
        <v>3.64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-0.1</v>
      </c>
      <c r="V79" s="74">
        <v>44.43</v>
      </c>
      <c r="W79">
        <v>29.86</v>
      </c>
      <c r="X79">
        <v>0</v>
      </c>
      <c r="Y79">
        <v>-0.1</v>
      </c>
      <c r="Z79">
        <v>10.93</v>
      </c>
      <c r="AA79">
        <v>3.64</v>
      </c>
      <c r="AB79">
        <v>0</v>
      </c>
    </row>
    <row r="80" spans="7:28">
      <c r="G80" t="s">
        <v>122</v>
      </c>
      <c r="H80" s="73">
        <v>34.44</v>
      </c>
      <c r="I80" s="46">
        <v>0</v>
      </c>
      <c r="J80" s="46">
        <v>0</v>
      </c>
      <c r="K80" s="46">
        <v>0</v>
      </c>
      <c r="L80" s="46">
        <v>9.98</v>
      </c>
      <c r="M80" s="74">
        <v>3.45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-0.1</v>
      </c>
      <c r="V80" s="74">
        <v>47.87</v>
      </c>
      <c r="W80">
        <v>34.44</v>
      </c>
      <c r="X80">
        <v>0</v>
      </c>
      <c r="Y80">
        <v>-0.1</v>
      </c>
      <c r="Z80">
        <v>9.98</v>
      </c>
      <c r="AA80">
        <v>3.45</v>
      </c>
      <c r="AB80">
        <v>0</v>
      </c>
    </row>
    <row r="81" spans="7:28">
      <c r="G81" t="s">
        <v>123</v>
      </c>
      <c r="H81" s="73">
        <v>26.1</v>
      </c>
      <c r="I81" s="46">
        <v>0</v>
      </c>
      <c r="J81" s="46">
        <v>0</v>
      </c>
      <c r="K81" s="46">
        <v>0</v>
      </c>
      <c r="L81" s="46">
        <v>11.83</v>
      </c>
      <c r="M81" s="74">
        <v>4.08</v>
      </c>
      <c r="N81" s="73">
        <v>0</v>
      </c>
      <c r="O81" s="46">
        <v>0</v>
      </c>
      <c r="P81" s="46">
        <v>-12</v>
      </c>
      <c r="Q81" s="46">
        <v>0</v>
      </c>
      <c r="R81" s="46">
        <v>0</v>
      </c>
      <c r="S81" s="74">
        <v>0</v>
      </c>
      <c r="U81" s="73">
        <v>-12.1</v>
      </c>
      <c r="V81" s="74">
        <v>42.01</v>
      </c>
      <c r="W81">
        <v>26.1</v>
      </c>
      <c r="X81">
        <v>0</v>
      </c>
      <c r="Y81">
        <v>-0.1</v>
      </c>
      <c r="Z81">
        <v>11.83</v>
      </c>
      <c r="AA81">
        <v>4.08</v>
      </c>
      <c r="AB81">
        <v>-12</v>
      </c>
    </row>
    <row r="82" spans="7:28">
      <c r="G82" t="s">
        <v>124</v>
      </c>
      <c r="H82" s="73">
        <v>13.48</v>
      </c>
      <c r="I82" s="46">
        <v>0</v>
      </c>
      <c r="J82" s="46">
        <v>0</v>
      </c>
      <c r="K82" s="46">
        <v>0</v>
      </c>
      <c r="L82" s="46">
        <v>13.96</v>
      </c>
      <c r="M82" s="74">
        <v>4.91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-0.1</v>
      </c>
      <c r="V82" s="74">
        <v>32.35</v>
      </c>
      <c r="W82">
        <v>13.48</v>
      </c>
      <c r="X82">
        <v>0</v>
      </c>
      <c r="Y82">
        <v>-0.1</v>
      </c>
      <c r="Z82">
        <v>13.96</v>
      </c>
      <c r="AA82">
        <v>4.91</v>
      </c>
      <c r="AB82">
        <v>0</v>
      </c>
    </row>
    <row r="83" spans="7:28">
      <c r="G83" t="s">
        <v>125</v>
      </c>
      <c r="H83" s="73">
        <v>63.54</v>
      </c>
      <c r="I83" s="46">
        <v>0</v>
      </c>
      <c r="J83" s="46">
        <v>0</v>
      </c>
      <c r="K83" s="46">
        <v>0</v>
      </c>
      <c r="L83" s="46">
        <v>13.48</v>
      </c>
      <c r="M83" s="74">
        <v>4.8099999999999996</v>
      </c>
      <c r="N83" s="73">
        <v>0</v>
      </c>
      <c r="O83" s="46">
        <v>0</v>
      </c>
      <c r="P83" s="46">
        <v>-68</v>
      </c>
      <c r="Q83" s="46">
        <v>0</v>
      </c>
      <c r="R83" s="46">
        <v>0</v>
      </c>
      <c r="S83" s="74">
        <v>0</v>
      </c>
      <c r="U83" s="73">
        <v>-68</v>
      </c>
      <c r="V83" s="74">
        <v>81.83</v>
      </c>
      <c r="W83">
        <v>63.54</v>
      </c>
      <c r="X83">
        <v>0</v>
      </c>
      <c r="Y83">
        <v>0</v>
      </c>
      <c r="Z83">
        <v>13.48</v>
      </c>
      <c r="AA83">
        <v>4.8099999999999996</v>
      </c>
      <c r="AB83">
        <v>-68</v>
      </c>
    </row>
    <row r="84" spans="7:28">
      <c r="G84" t="s">
        <v>126</v>
      </c>
      <c r="H84" s="73">
        <v>52.95</v>
      </c>
      <c r="I84" s="46">
        <v>0</v>
      </c>
      <c r="J84" s="46">
        <v>0</v>
      </c>
      <c r="K84" s="46">
        <v>0</v>
      </c>
      <c r="L84" s="46">
        <v>13</v>
      </c>
      <c r="M84" s="74">
        <v>4.8099999999999996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70.760000000000005</v>
      </c>
      <c r="W84">
        <v>52.95</v>
      </c>
      <c r="X84">
        <v>0</v>
      </c>
      <c r="Y84">
        <v>0</v>
      </c>
      <c r="Z84">
        <v>13</v>
      </c>
      <c r="AA84">
        <v>4.8099999999999996</v>
      </c>
      <c r="AB84">
        <v>0</v>
      </c>
    </row>
    <row r="85" spans="7:28">
      <c r="G85" t="s">
        <v>127</v>
      </c>
      <c r="H85" s="73">
        <v>64.5</v>
      </c>
      <c r="I85" s="46">
        <v>0</v>
      </c>
      <c r="J85" s="46">
        <v>0</v>
      </c>
      <c r="K85" s="46">
        <v>0</v>
      </c>
      <c r="L85" s="46">
        <v>13</v>
      </c>
      <c r="M85" s="74">
        <v>4.8099999999999996</v>
      </c>
      <c r="N85" s="73">
        <v>0</v>
      </c>
      <c r="O85" s="46">
        <v>0</v>
      </c>
      <c r="P85" s="46">
        <v>-5</v>
      </c>
      <c r="Q85" s="46">
        <v>0</v>
      </c>
      <c r="R85" s="46">
        <v>0</v>
      </c>
      <c r="S85" s="74">
        <v>0</v>
      </c>
      <c r="U85" s="73">
        <v>-5</v>
      </c>
      <c r="V85" s="74">
        <v>82.31</v>
      </c>
      <c r="W85">
        <v>64.5</v>
      </c>
      <c r="X85">
        <v>0</v>
      </c>
      <c r="Y85">
        <v>0</v>
      </c>
      <c r="Z85">
        <v>13</v>
      </c>
      <c r="AA85">
        <v>4.8099999999999996</v>
      </c>
      <c r="AB85">
        <v>-5</v>
      </c>
    </row>
    <row r="86" spans="7:28">
      <c r="G86" t="s">
        <v>128</v>
      </c>
      <c r="H86" s="73">
        <v>53.92</v>
      </c>
      <c r="I86" s="46">
        <v>0</v>
      </c>
      <c r="J86" s="46">
        <v>9.6300000000000008</v>
      </c>
      <c r="K86" s="46">
        <v>0</v>
      </c>
      <c r="L86" s="46">
        <v>12.03</v>
      </c>
      <c r="M86" s="74">
        <v>4.8099999999999996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80.39</v>
      </c>
      <c r="W86">
        <v>53.92</v>
      </c>
      <c r="X86">
        <v>0</v>
      </c>
      <c r="Y86">
        <v>0</v>
      </c>
      <c r="Z86">
        <v>12.03</v>
      </c>
      <c r="AA86">
        <v>4.8099999999999996</v>
      </c>
      <c r="AB86">
        <v>9.6300000000000008</v>
      </c>
    </row>
    <row r="87" spans="7:28">
      <c r="G87" t="s">
        <v>129</v>
      </c>
      <c r="H87" s="73">
        <v>51.99</v>
      </c>
      <c r="I87" s="46">
        <v>0</v>
      </c>
      <c r="J87" s="46">
        <v>21.18</v>
      </c>
      <c r="K87" s="46">
        <v>0</v>
      </c>
      <c r="L87" s="46">
        <v>11.55</v>
      </c>
      <c r="M87" s="74">
        <v>4.8099999999999996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89.53</v>
      </c>
      <c r="W87">
        <v>51.99</v>
      </c>
      <c r="X87">
        <v>0</v>
      </c>
      <c r="Y87">
        <v>0</v>
      </c>
      <c r="Z87">
        <v>11.55</v>
      </c>
      <c r="AA87">
        <v>4.8099999999999996</v>
      </c>
      <c r="AB87">
        <v>21.18</v>
      </c>
    </row>
    <row r="88" spans="7:28">
      <c r="G88" t="s">
        <v>130</v>
      </c>
      <c r="H88" s="73">
        <v>52.96</v>
      </c>
      <c r="I88" s="46">
        <v>0</v>
      </c>
      <c r="J88" s="46">
        <v>23.1</v>
      </c>
      <c r="K88" s="46">
        <v>0</v>
      </c>
      <c r="L88" s="46">
        <v>10.59</v>
      </c>
      <c r="M88" s="74">
        <v>4.8099999999999996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91.46</v>
      </c>
      <c r="W88">
        <v>52.96</v>
      </c>
      <c r="X88">
        <v>0</v>
      </c>
      <c r="Y88">
        <v>0</v>
      </c>
      <c r="Z88">
        <v>10.59</v>
      </c>
      <c r="AA88">
        <v>4.8099999999999996</v>
      </c>
      <c r="AB88">
        <v>23.1</v>
      </c>
    </row>
    <row r="89" spans="7:28">
      <c r="G89" t="s">
        <v>131</v>
      </c>
      <c r="H89" s="73">
        <v>66.430000000000007</v>
      </c>
      <c r="I89" s="46">
        <v>0</v>
      </c>
      <c r="J89" s="46">
        <v>23.1</v>
      </c>
      <c r="K89" s="46">
        <v>0</v>
      </c>
      <c r="L89" s="46">
        <v>9.6300000000000008</v>
      </c>
      <c r="M89" s="74">
        <v>4.8099999999999996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103.97</v>
      </c>
      <c r="W89">
        <v>66.430000000000007</v>
      </c>
      <c r="X89">
        <v>0</v>
      </c>
      <c r="Y89">
        <v>0</v>
      </c>
      <c r="Z89">
        <v>9.6300000000000008</v>
      </c>
      <c r="AA89">
        <v>4.8099999999999996</v>
      </c>
      <c r="AB89">
        <v>23.1</v>
      </c>
    </row>
    <row r="90" spans="7:28">
      <c r="G90" t="s">
        <v>132</v>
      </c>
      <c r="H90" s="73">
        <v>58.74</v>
      </c>
      <c r="I90" s="46">
        <v>0</v>
      </c>
      <c r="J90" s="46">
        <v>29.84</v>
      </c>
      <c r="K90" s="46">
        <v>0</v>
      </c>
      <c r="L90" s="46">
        <v>8.66</v>
      </c>
      <c r="M90" s="74">
        <v>4.8099999999999996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102.05</v>
      </c>
      <c r="W90">
        <v>58.74</v>
      </c>
      <c r="X90">
        <v>0</v>
      </c>
      <c r="Y90">
        <v>0</v>
      </c>
      <c r="Z90">
        <v>8.66</v>
      </c>
      <c r="AA90">
        <v>4.8099999999999996</v>
      </c>
      <c r="AB90">
        <v>29.84</v>
      </c>
    </row>
    <row r="91" spans="7:28">
      <c r="G91" t="s">
        <v>133</v>
      </c>
      <c r="H91" s="73">
        <v>58.73</v>
      </c>
      <c r="I91" s="46">
        <v>0</v>
      </c>
      <c r="J91" s="46">
        <v>20.22</v>
      </c>
      <c r="K91" s="46">
        <v>0</v>
      </c>
      <c r="L91" s="46">
        <v>7.7</v>
      </c>
      <c r="M91" s="74">
        <v>4.8099999999999996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91.46</v>
      </c>
      <c r="W91">
        <v>58.73</v>
      </c>
      <c r="X91">
        <v>0</v>
      </c>
      <c r="Y91">
        <v>0</v>
      </c>
      <c r="Z91">
        <v>7.7</v>
      </c>
      <c r="AA91">
        <v>4.8099999999999996</v>
      </c>
      <c r="AB91">
        <v>20.22</v>
      </c>
    </row>
    <row r="92" spans="7:28">
      <c r="G92" t="s">
        <v>134</v>
      </c>
      <c r="H92" s="73">
        <v>57.77</v>
      </c>
      <c r="I92" s="46">
        <v>0</v>
      </c>
      <c r="J92" s="46">
        <v>0</v>
      </c>
      <c r="K92" s="46">
        <v>0</v>
      </c>
      <c r="L92" s="46">
        <v>7.22</v>
      </c>
      <c r="M92" s="74">
        <v>4.8099999999999996</v>
      </c>
      <c r="N92" s="73">
        <v>0</v>
      </c>
      <c r="O92" s="46">
        <v>0</v>
      </c>
      <c r="P92" s="46">
        <v>-5</v>
      </c>
      <c r="Q92" s="46">
        <v>0</v>
      </c>
      <c r="R92" s="46">
        <v>0</v>
      </c>
      <c r="S92" s="74">
        <v>0</v>
      </c>
      <c r="U92" s="73">
        <v>-5</v>
      </c>
      <c r="V92" s="74">
        <v>69.8</v>
      </c>
      <c r="W92">
        <v>57.77</v>
      </c>
      <c r="X92">
        <v>0</v>
      </c>
      <c r="Y92">
        <v>0</v>
      </c>
      <c r="Z92">
        <v>7.22</v>
      </c>
      <c r="AA92">
        <v>4.8099999999999996</v>
      </c>
      <c r="AB92">
        <v>-5</v>
      </c>
    </row>
    <row r="93" spans="7:28">
      <c r="G93" t="s">
        <v>135</v>
      </c>
      <c r="H93" s="73">
        <v>34.67</v>
      </c>
      <c r="I93" s="46">
        <v>0</v>
      </c>
      <c r="J93" s="46">
        <v>0</v>
      </c>
      <c r="K93" s="46">
        <v>0</v>
      </c>
      <c r="L93" s="46">
        <v>5.29</v>
      </c>
      <c r="M93" s="74">
        <v>4.8099999999999996</v>
      </c>
      <c r="N93" s="73">
        <v>0</v>
      </c>
      <c r="O93" s="46">
        <v>-10</v>
      </c>
      <c r="P93" s="46">
        <v>-13</v>
      </c>
      <c r="Q93" s="46">
        <v>0</v>
      </c>
      <c r="R93" s="46">
        <v>0</v>
      </c>
      <c r="S93" s="74">
        <v>0</v>
      </c>
      <c r="U93" s="73">
        <v>-23</v>
      </c>
      <c r="V93" s="74">
        <v>44.77</v>
      </c>
      <c r="W93">
        <v>34.67</v>
      </c>
      <c r="X93">
        <v>-10</v>
      </c>
      <c r="Y93">
        <v>0</v>
      </c>
      <c r="Z93">
        <v>5.29</v>
      </c>
      <c r="AA93">
        <v>4.8099999999999996</v>
      </c>
      <c r="AB93">
        <v>-13</v>
      </c>
    </row>
    <row r="94" spans="7:28">
      <c r="G94" t="s">
        <v>136</v>
      </c>
      <c r="H94" s="73">
        <v>44.29</v>
      </c>
      <c r="I94" s="46">
        <v>0</v>
      </c>
      <c r="J94" s="46">
        <v>0</v>
      </c>
      <c r="K94" s="46">
        <v>0</v>
      </c>
      <c r="L94" s="46">
        <v>5.29</v>
      </c>
      <c r="M94" s="74">
        <v>4.8099999999999996</v>
      </c>
      <c r="N94" s="73">
        <v>0</v>
      </c>
      <c r="O94" s="46">
        <v>-18</v>
      </c>
      <c r="P94" s="46">
        <v>-14</v>
      </c>
      <c r="Q94" s="46">
        <v>0</v>
      </c>
      <c r="R94" s="46">
        <v>0</v>
      </c>
      <c r="S94" s="74">
        <v>0</v>
      </c>
      <c r="U94" s="73">
        <v>-32</v>
      </c>
      <c r="V94" s="74">
        <v>54.39</v>
      </c>
      <c r="W94">
        <v>44.29</v>
      </c>
      <c r="X94">
        <v>-18</v>
      </c>
      <c r="Y94">
        <v>0</v>
      </c>
      <c r="Z94">
        <v>5.29</v>
      </c>
      <c r="AA94">
        <v>4.8099999999999996</v>
      </c>
      <c r="AB94">
        <v>-14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4.33</v>
      </c>
      <c r="M95" s="74">
        <v>4.82</v>
      </c>
      <c r="N95" s="73">
        <v>0</v>
      </c>
      <c r="O95" s="46">
        <v>-20</v>
      </c>
      <c r="P95" s="46">
        <v>-17</v>
      </c>
      <c r="Q95" s="46">
        <v>0</v>
      </c>
      <c r="R95" s="46">
        <v>0</v>
      </c>
      <c r="S95" s="74">
        <v>0</v>
      </c>
      <c r="U95" s="73">
        <v>-37</v>
      </c>
      <c r="V95" s="74">
        <v>9.15</v>
      </c>
      <c r="W95">
        <v>0</v>
      </c>
      <c r="X95">
        <v>-20</v>
      </c>
      <c r="Y95">
        <v>0</v>
      </c>
      <c r="Z95">
        <v>4.33</v>
      </c>
      <c r="AA95">
        <v>4.82</v>
      </c>
      <c r="AB95">
        <v>-17</v>
      </c>
    </row>
    <row r="96" spans="7:28">
      <c r="G96" t="s">
        <v>138</v>
      </c>
      <c r="H96" s="73">
        <v>18.3</v>
      </c>
      <c r="I96" s="46">
        <v>0</v>
      </c>
      <c r="J96" s="46">
        <v>0</v>
      </c>
      <c r="K96" s="46">
        <v>0</v>
      </c>
      <c r="L96" s="46">
        <v>3.85</v>
      </c>
      <c r="M96" s="74">
        <v>4.8099999999999996</v>
      </c>
      <c r="N96" s="73">
        <v>0</v>
      </c>
      <c r="O96" s="46">
        <v>-25</v>
      </c>
      <c r="P96" s="46">
        <v>-15</v>
      </c>
      <c r="Q96" s="46">
        <v>0</v>
      </c>
      <c r="R96" s="46">
        <v>0</v>
      </c>
      <c r="S96" s="74">
        <v>0</v>
      </c>
      <c r="U96" s="73">
        <v>-40</v>
      </c>
      <c r="V96" s="74">
        <v>26.96</v>
      </c>
      <c r="W96">
        <v>18.3</v>
      </c>
      <c r="X96">
        <v>-25</v>
      </c>
      <c r="Y96">
        <v>0</v>
      </c>
      <c r="Z96">
        <v>3.85</v>
      </c>
      <c r="AA96">
        <v>4.8099999999999996</v>
      </c>
      <c r="AB96">
        <v>-15</v>
      </c>
    </row>
    <row r="97" spans="1:83">
      <c r="G97" t="s">
        <v>139</v>
      </c>
      <c r="H97" s="73">
        <v>25.03</v>
      </c>
      <c r="I97" s="46">
        <v>0</v>
      </c>
      <c r="J97" s="46">
        <v>0</v>
      </c>
      <c r="K97" s="46">
        <v>0</v>
      </c>
      <c r="L97" s="46">
        <v>3.37</v>
      </c>
      <c r="M97" s="74">
        <v>4.8099999999999996</v>
      </c>
      <c r="N97" s="73">
        <v>0</v>
      </c>
      <c r="O97" s="46">
        <v>-16</v>
      </c>
      <c r="P97" s="46">
        <v>-14</v>
      </c>
      <c r="Q97" s="46">
        <v>0</v>
      </c>
      <c r="R97" s="46">
        <v>0</v>
      </c>
      <c r="S97" s="74">
        <v>0</v>
      </c>
      <c r="U97" s="73">
        <v>-30</v>
      </c>
      <c r="V97" s="74">
        <v>33.21</v>
      </c>
      <c r="W97">
        <v>25.03</v>
      </c>
      <c r="X97">
        <v>-16</v>
      </c>
      <c r="Y97">
        <v>0</v>
      </c>
      <c r="Z97">
        <v>3.37</v>
      </c>
      <c r="AA97">
        <v>4.8099999999999996</v>
      </c>
      <c r="AB97">
        <v>-14</v>
      </c>
    </row>
    <row r="98" spans="1:83">
      <c r="G98" t="s">
        <v>140</v>
      </c>
      <c r="H98" s="73">
        <v>5.78</v>
      </c>
      <c r="I98" s="46">
        <v>0</v>
      </c>
      <c r="J98" s="46">
        <v>31.77</v>
      </c>
      <c r="K98" s="46">
        <v>0</v>
      </c>
      <c r="L98" s="46">
        <v>2.41</v>
      </c>
      <c r="M98" s="74">
        <v>4.8099999999999996</v>
      </c>
      <c r="N98" s="73">
        <v>0</v>
      </c>
      <c r="O98" s="46">
        <v>-16</v>
      </c>
      <c r="P98" s="46">
        <v>0</v>
      </c>
      <c r="Q98" s="46">
        <v>0</v>
      </c>
      <c r="R98" s="46">
        <v>0</v>
      </c>
      <c r="S98" s="74">
        <v>0</v>
      </c>
      <c r="U98" s="73">
        <v>-16</v>
      </c>
      <c r="V98" s="74">
        <v>44.77</v>
      </c>
      <c r="W98">
        <v>5.78</v>
      </c>
      <c r="X98">
        <v>-16</v>
      </c>
      <c r="Y98">
        <v>0</v>
      </c>
      <c r="Z98">
        <v>2.41</v>
      </c>
      <c r="AA98">
        <v>4.8099999999999996</v>
      </c>
      <c r="AB98">
        <v>31.77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0.54633250000000022</v>
      </c>
      <c r="I99" s="69">
        <f t="shared" ref="I99:BQ99" si="1">SUM(I3:I98)/4000</f>
        <v>1.49225E-2</v>
      </c>
      <c r="J99" s="69">
        <f t="shared" si="1"/>
        <v>7.1109999999999993E-2</v>
      </c>
      <c r="K99" s="69">
        <f t="shared" si="1"/>
        <v>0</v>
      </c>
      <c r="L99" s="69">
        <f t="shared" si="1"/>
        <v>0.169715</v>
      </c>
      <c r="M99" s="69">
        <f t="shared" si="1"/>
        <v>0.10235250000000003</v>
      </c>
      <c r="N99" s="68">
        <f t="shared" si="1"/>
        <v>-0.71625000000000005</v>
      </c>
      <c r="O99" s="69">
        <f t="shared" si="1"/>
        <v>-0.51700000000000002</v>
      </c>
      <c r="P99" s="69">
        <f t="shared" si="1"/>
        <v>-0.85375000000000001</v>
      </c>
      <c r="Q99" s="69">
        <f t="shared" si="1"/>
        <v>0</v>
      </c>
      <c r="R99" s="69">
        <f t="shared" si="1"/>
        <v>-3.2499999999999999E-3</v>
      </c>
      <c r="S99" s="70">
        <f t="shared" si="1"/>
        <v>0</v>
      </c>
      <c r="U99" s="68">
        <f t="shared" si="1"/>
        <v>-2.0945000000000045</v>
      </c>
      <c r="V99" s="70">
        <f t="shared" si="1"/>
        <v>0.90443249999999986</v>
      </c>
      <c r="W99">
        <f t="shared" si="1"/>
        <v>-0.16991750000000017</v>
      </c>
      <c r="X99">
        <f t="shared" si="1"/>
        <v>-0.50207749999999995</v>
      </c>
      <c r="Y99">
        <f t="shared" si="1"/>
        <v>-4.2500000000000003E-3</v>
      </c>
      <c r="Z99">
        <f t="shared" si="1"/>
        <v>0.166465</v>
      </c>
      <c r="AA99">
        <f t="shared" si="1"/>
        <v>0.10235250000000003</v>
      </c>
      <c r="AB99">
        <f t="shared" si="1"/>
        <v>-0.78264000000000022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45358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13.48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13.48</v>
      </c>
      <c r="W3">
        <v>0</v>
      </c>
      <c r="X3">
        <v>13.48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11.55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11.55</v>
      </c>
      <c r="W4">
        <v>0</v>
      </c>
      <c r="X4">
        <v>11.55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9.6300000000000008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9.6300000000000008</v>
      </c>
      <c r="W5">
        <v>0</v>
      </c>
      <c r="X5">
        <v>9.6300000000000008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9.6300000000000008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9.6300000000000008</v>
      </c>
      <c r="W6">
        <v>0</v>
      </c>
      <c r="X6">
        <v>9.6300000000000008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9.6300000000000008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9.6300000000000008</v>
      </c>
      <c r="W7">
        <v>0</v>
      </c>
      <c r="X7">
        <v>9.6300000000000008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9.6300000000000008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9.6300000000000008</v>
      </c>
      <c r="W8">
        <v>0</v>
      </c>
      <c r="X8">
        <v>9.6300000000000008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9.6300000000000008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9.6300000000000008</v>
      </c>
      <c r="W9">
        <v>0</v>
      </c>
      <c r="X9">
        <v>9.6300000000000008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9.6300000000000008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9.6300000000000008</v>
      </c>
      <c r="W10">
        <v>0</v>
      </c>
      <c r="X10">
        <v>9.6300000000000008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9.6300000000000008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9.6300000000000008</v>
      </c>
      <c r="W11">
        <v>0</v>
      </c>
      <c r="X11">
        <v>9.6300000000000008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9.6300000000000008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9.6300000000000008</v>
      </c>
      <c r="W12">
        <v>0</v>
      </c>
      <c r="X12">
        <v>9.6300000000000008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9.6300000000000008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9.6300000000000008</v>
      </c>
      <c r="W13">
        <v>0</v>
      </c>
      <c r="X13">
        <v>9.6300000000000008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9.6300000000000008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9.6300000000000008</v>
      </c>
      <c r="W14">
        <v>0</v>
      </c>
      <c r="X14">
        <v>9.6300000000000008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9.6300000000000008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9.6300000000000008</v>
      </c>
      <c r="W15">
        <v>0</v>
      </c>
      <c r="X15">
        <v>9.6300000000000008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9.6300000000000008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9.6300000000000008</v>
      </c>
      <c r="W16">
        <v>0</v>
      </c>
      <c r="X16">
        <v>9.6300000000000008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9.6300000000000008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9.6300000000000008</v>
      </c>
      <c r="W17">
        <v>0</v>
      </c>
      <c r="X17">
        <v>9.6300000000000008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9.6300000000000008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9.6300000000000008</v>
      </c>
      <c r="W18">
        <v>0</v>
      </c>
      <c r="X18">
        <v>9.6300000000000008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9.6300000000000008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9.6300000000000008</v>
      </c>
      <c r="W19">
        <v>0</v>
      </c>
      <c r="X19">
        <v>9.6300000000000008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9.6300000000000008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9.6300000000000008</v>
      </c>
      <c r="W20">
        <v>0</v>
      </c>
      <c r="X20">
        <v>9.6300000000000008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9.6300000000000008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9.6300000000000008</v>
      </c>
      <c r="W21">
        <v>0</v>
      </c>
      <c r="X21">
        <v>9.6300000000000008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9.6300000000000008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9.6300000000000008</v>
      </c>
      <c r="W22">
        <v>0</v>
      </c>
      <c r="X22">
        <v>9.6300000000000008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9.6300000000000008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9.6300000000000008</v>
      </c>
      <c r="W23">
        <v>0</v>
      </c>
      <c r="X23">
        <v>9.6300000000000008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9.6300000000000008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9.6300000000000008</v>
      </c>
      <c r="W24">
        <v>0</v>
      </c>
      <c r="X24">
        <v>9.6300000000000008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10.59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10.59</v>
      </c>
      <c r="W25">
        <v>0</v>
      </c>
      <c r="X25">
        <v>10.59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15.4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15.4</v>
      </c>
      <c r="W26">
        <v>0</v>
      </c>
      <c r="X26">
        <v>15.4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20.22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20.22</v>
      </c>
      <c r="W27">
        <v>0</v>
      </c>
      <c r="X27">
        <v>20.22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23.1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23.1</v>
      </c>
      <c r="W28">
        <v>0</v>
      </c>
      <c r="X28">
        <v>23.1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27.92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27.92</v>
      </c>
      <c r="W29">
        <v>0</v>
      </c>
      <c r="X29">
        <v>27.92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29.84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29.84</v>
      </c>
      <c r="W30">
        <v>0</v>
      </c>
      <c r="X30">
        <v>29.84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33.700000000000003</v>
      </c>
      <c r="L31" s="46">
        <v>0</v>
      </c>
      <c r="M31" s="74">
        <v>4.62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38.32</v>
      </c>
      <c r="W31">
        <v>0</v>
      </c>
      <c r="X31">
        <v>33.700000000000003</v>
      </c>
      <c r="Y31">
        <v>4.62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38.51</v>
      </c>
      <c r="L32" s="46">
        <v>0</v>
      </c>
      <c r="M32" s="74">
        <v>3.27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41.78</v>
      </c>
      <c r="W32">
        <v>0</v>
      </c>
      <c r="X32">
        <v>38.51</v>
      </c>
      <c r="Y32">
        <v>3.27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42.36</v>
      </c>
      <c r="L33" s="46">
        <v>0</v>
      </c>
      <c r="M33" s="74">
        <v>2.79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45.15</v>
      </c>
      <c r="W33">
        <v>0</v>
      </c>
      <c r="X33">
        <v>42.36</v>
      </c>
      <c r="Y33">
        <v>2.79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46.21</v>
      </c>
      <c r="L34" s="46">
        <v>0</v>
      </c>
      <c r="M34" s="74">
        <v>0.57999999999999996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46.79</v>
      </c>
      <c r="W34">
        <v>0</v>
      </c>
      <c r="X34">
        <v>46.21</v>
      </c>
      <c r="Y34">
        <v>0.57999999999999996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51.02</v>
      </c>
      <c r="L35" s="46">
        <v>0</v>
      </c>
      <c r="M35" s="74">
        <v>1.83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52.85</v>
      </c>
      <c r="W35">
        <v>0</v>
      </c>
      <c r="X35">
        <v>51.02</v>
      </c>
      <c r="Y35">
        <v>1.83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54.87</v>
      </c>
      <c r="L36" s="46">
        <v>0</v>
      </c>
      <c r="M36" s="74">
        <v>3.18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58.05</v>
      </c>
      <c r="W36">
        <v>0</v>
      </c>
      <c r="X36">
        <v>54.87</v>
      </c>
      <c r="Y36">
        <v>3.18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59.69</v>
      </c>
      <c r="L37" s="46">
        <v>0</v>
      </c>
      <c r="M37" s="74">
        <v>5.39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65.08</v>
      </c>
      <c r="W37">
        <v>0</v>
      </c>
      <c r="X37">
        <v>59.69</v>
      </c>
      <c r="Y37">
        <v>5.39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64.5</v>
      </c>
      <c r="L38" s="46">
        <v>0</v>
      </c>
      <c r="M38" s="74">
        <v>6.16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70.66</v>
      </c>
      <c r="W38">
        <v>0</v>
      </c>
      <c r="X38">
        <v>64.5</v>
      </c>
      <c r="Y38">
        <v>6.16</v>
      </c>
    </row>
    <row r="39" spans="7:25">
      <c r="G39" t="s">
        <v>81</v>
      </c>
      <c r="H39" s="73">
        <v>100.12</v>
      </c>
      <c r="I39" s="46">
        <v>0</v>
      </c>
      <c r="J39" s="46">
        <v>0</v>
      </c>
      <c r="K39" s="46">
        <v>51.99</v>
      </c>
      <c r="L39" s="46">
        <v>0</v>
      </c>
      <c r="M39" s="74">
        <v>8.76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160.87</v>
      </c>
      <c r="W39">
        <v>100.12</v>
      </c>
      <c r="X39">
        <v>51.99</v>
      </c>
      <c r="Y39">
        <v>8.76</v>
      </c>
    </row>
    <row r="40" spans="7:25">
      <c r="G40" t="s">
        <v>82</v>
      </c>
      <c r="H40" s="73">
        <v>75.09</v>
      </c>
      <c r="I40" s="46">
        <v>0</v>
      </c>
      <c r="J40" s="46">
        <v>0</v>
      </c>
      <c r="K40" s="46">
        <v>53.91</v>
      </c>
      <c r="L40" s="46">
        <v>0</v>
      </c>
      <c r="M40" s="74">
        <v>6.74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135.74</v>
      </c>
      <c r="W40">
        <v>75.09</v>
      </c>
      <c r="X40">
        <v>53.91</v>
      </c>
      <c r="Y40">
        <v>6.74</v>
      </c>
    </row>
    <row r="41" spans="7:25">
      <c r="G41" t="s">
        <v>83</v>
      </c>
      <c r="H41" s="73">
        <v>37.549999999999997</v>
      </c>
      <c r="I41" s="46">
        <v>0</v>
      </c>
      <c r="J41" s="46">
        <v>0</v>
      </c>
      <c r="K41" s="46">
        <v>55.82</v>
      </c>
      <c r="L41" s="46">
        <v>0</v>
      </c>
      <c r="M41" s="74">
        <v>6.26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99.63</v>
      </c>
      <c r="W41">
        <v>37.549999999999997</v>
      </c>
      <c r="X41">
        <v>55.82</v>
      </c>
      <c r="Y41">
        <v>6.26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57.76</v>
      </c>
      <c r="L42" s="46">
        <v>0</v>
      </c>
      <c r="M42" s="74">
        <v>4.24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62</v>
      </c>
      <c r="W42">
        <v>0</v>
      </c>
      <c r="X42">
        <v>57.76</v>
      </c>
      <c r="Y42">
        <v>4.24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58.72</v>
      </c>
      <c r="L43" s="46">
        <v>0</v>
      </c>
      <c r="M43" s="74">
        <v>4.91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63.63</v>
      </c>
      <c r="W43">
        <v>0</v>
      </c>
      <c r="X43">
        <v>58.72</v>
      </c>
      <c r="Y43">
        <v>4.91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57.77</v>
      </c>
      <c r="L44" s="46">
        <v>0</v>
      </c>
      <c r="M44" s="74">
        <v>5.58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63.35</v>
      </c>
      <c r="W44">
        <v>0</v>
      </c>
      <c r="X44">
        <v>57.77</v>
      </c>
      <c r="Y44">
        <v>5.58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58.72</v>
      </c>
      <c r="L45" s="46">
        <v>0</v>
      </c>
      <c r="M45" s="74">
        <v>4.24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62.96</v>
      </c>
      <c r="W45">
        <v>0</v>
      </c>
      <c r="X45">
        <v>58.72</v>
      </c>
      <c r="Y45">
        <v>4.24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58.72</v>
      </c>
      <c r="L46" s="46">
        <v>0</v>
      </c>
      <c r="M46" s="74">
        <v>2.89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61.61</v>
      </c>
      <c r="W46">
        <v>0</v>
      </c>
      <c r="X46">
        <v>58.72</v>
      </c>
      <c r="Y46">
        <v>2.89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24.07</v>
      </c>
      <c r="L47" s="46">
        <v>0</v>
      </c>
      <c r="M47" s="74">
        <v>0.67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24.74</v>
      </c>
      <c r="W47">
        <v>0</v>
      </c>
      <c r="X47">
        <v>24.07</v>
      </c>
      <c r="Y47">
        <v>0.67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23.1</v>
      </c>
      <c r="L48" s="46">
        <v>0</v>
      </c>
      <c r="M48" s="74">
        <v>2.41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25.51</v>
      </c>
      <c r="W48">
        <v>0</v>
      </c>
      <c r="X48">
        <v>23.1</v>
      </c>
      <c r="Y48">
        <v>2.41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21.18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21.18</v>
      </c>
      <c r="W49">
        <v>0</v>
      </c>
      <c r="X49">
        <v>21.18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22.14</v>
      </c>
      <c r="L50" s="46">
        <v>0</v>
      </c>
      <c r="M50" s="74">
        <v>2.6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24.74</v>
      </c>
      <c r="W50">
        <v>0</v>
      </c>
      <c r="X50">
        <v>22.14</v>
      </c>
      <c r="Y50">
        <v>2.6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22.14</v>
      </c>
      <c r="L51" s="46">
        <v>0</v>
      </c>
      <c r="M51" s="74">
        <v>4.1399999999999997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26.28</v>
      </c>
      <c r="W51">
        <v>0</v>
      </c>
      <c r="X51">
        <v>22.14</v>
      </c>
      <c r="Y51">
        <v>4.1399999999999997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22.14</v>
      </c>
      <c r="L52" s="46">
        <v>0</v>
      </c>
      <c r="M52" s="74">
        <v>1.35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23.49</v>
      </c>
      <c r="W52">
        <v>0</v>
      </c>
      <c r="X52">
        <v>22.14</v>
      </c>
      <c r="Y52">
        <v>1.35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23.11</v>
      </c>
      <c r="L53" s="46">
        <v>0</v>
      </c>
      <c r="M53" s="74">
        <v>2.31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25.42</v>
      </c>
      <c r="W53">
        <v>0</v>
      </c>
      <c r="X53">
        <v>23.11</v>
      </c>
      <c r="Y53">
        <v>2.31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23.1</v>
      </c>
      <c r="L54" s="46">
        <v>0</v>
      </c>
      <c r="M54" s="74">
        <v>1.83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24.93</v>
      </c>
      <c r="W54">
        <v>0</v>
      </c>
      <c r="X54">
        <v>23.1</v>
      </c>
      <c r="Y54">
        <v>1.83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23.1</v>
      </c>
      <c r="L55" s="46">
        <v>0</v>
      </c>
      <c r="M55" s="74">
        <v>4.72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27.82</v>
      </c>
      <c r="W55">
        <v>0</v>
      </c>
      <c r="X55">
        <v>23.1</v>
      </c>
      <c r="Y55">
        <v>4.72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21.18</v>
      </c>
      <c r="L56" s="46">
        <v>0</v>
      </c>
      <c r="M56" s="74">
        <v>6.74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27.92</v>
      </c>
      <c r="W56">
        <v>0</v>
      </c>
      <c r="X56">
        <v>21.18</v>
      </c>
      <c r="Y56">
        <v>6.74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20.22</v>
      </c>
      <c r="L57" s="46">
        <v>0</v>
      </c>
      <c r="M57" s="74">
        <v>5.58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25.8</v>
      </c>
      <c r="W57">
        <v>0</v>
      </c>
      <c r="X57">
        <v>20.22</v>
      </c>
      <c r="Y57">
        <v>5.58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17.329999999999998</v>
      </c>
      <c r="L58" s="46">
        <v>0</v>
      </c>
      <c r="M58" s="74">
        <v>0.48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17.809999999999999</v>
      </c>
      <c r="W58">
        <v>0</v>
      </c>
      <c r="X58">
        <v>17.329999999999998</v>
      </c>
      <c r="Y58">
        <v>0.48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17.32</v>
      </c>
      <c r="L59" s="46">
        <v>0</v>
      </c>
      <c r="M59" s="74">
        <v>0.1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17.420000000000002</v>
      </c>
      <c r="W59">
        <v>0</v>
      </c>
      <c r="X59">
        <v>17.32</v>
      </c>
      <c r="Y59">
        <v>0.1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15.4</v>
      </c>
      <c r="L60" s="46">
        <v>0</v>
      </c>
      <c r="M60" s="74">
        <v>3.47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18.87</v>
      </c>
      <c r="W60">
        <v>0</v>
      </c>
      <c r="X60">
        <v>15.4</v>
      </c>
      <c r="Y60">
        <v>3.47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15.4</v>
      </c>
      <c r="L61" s="46">
        <v>0</v>
      </c>
      <c r="M61" s="74">
        <v>5.39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20.79</v>
      </c>
      <c r="W61">
        <v>0</v>
      </c>
      <c r="X61">
        <v>15.4</v>
      </c>
      <c r="Y61">
        <v>5.39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16.36</v>
      </c>
      <c r="L62" s="46">
        <v>0</v>
      </c>
      <c r="M62" s="74">
        <v>4.72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21.08</v>
      </c>
      <c r="W62">
        <v>0</v>
      </c>
      <c r="X62">
        <v>16.36</v>
      </c>
      <c r="Y62">
        <v>4.72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17.329999999999998</v>
      </c>
      <c r="L63" s="46">
        <v>0</v>
      </c>
      <c r="M63" s="74">
        <v>2.79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20.12</v>
      </c>
      <c r="W63">
        <v>0</v>
      </c>
      <c r="X63">
        <v>17.329999999999998</v>
      </c>
      <c r="Y63">
        <v>2.79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18.29</v>
      </c>
      <c r="L64" s="46">
        <v>0</v>
      </c>
      <c r="M64" s="74">
        <v>5.0999999999999996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23.39</v>
      </c>
      <c r="W64">
        <v>0</v>
      </c>
      <c r="X64">
        <v>18.29</v>
      </c>
      <c r="Y64">
        <v>5.0999999999999996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18.29</v>
      </c>
      <c r="L65" s="46">
        <v>0</v>
      </c>
      <c r="M65" s="74">
        <v>5.68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23.97</v>
      </c>
      <c r="W65">
        <v>0</v>
      </c>
      <c r="X65">
        <v>18.29</v>
      </c>
      <c r="Y65">
        <v>5.68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17.329999999999998</v>
      </c>
      <c r="L66" s="46">
        <v>0</v>
      </c>
      <c r="M66" s="74">
        <v>5.2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22.53</v>
      </c>
      <c r="W66">
        <v>0</v>
      </c>
      <c r="X66">
        <v>17.329999999999998</v>
      </c>
      <c r="Y66">
        <v>5.2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52.95</v>
      </c>
      <c r="L67" s="46">
        <v>0</v>
      </c>
      <c r="M67" s="74">
        <v>3.95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56.9</v>
      </c>
      <c r="W67">
        <v>0</v>
      </c>
      <c r="X67">
        <v>52.95</v>
      </c>
      <c r="Y67">
        <v>3.95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51.99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51.99</v>
      </c>
      <c r="W68">
        <v>0</v>
      </c>
      <c r="X68">
        <v>51.99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51.02</v>
      </c>
      <c r="L69" s="46">
        <v>0</v>
      </c>
      <c r="M69" s="74">
        <v>2.6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53.62</v>
      </c>
      <c r="W69">
        <v>0</v>
      </c>
      <c r="X69">
        <v>51.02</v>
      </c>
      <c r="Y69">
        <v>2.6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51.03</v>
      </c>
      <c r="L70" s="46">
        <v>0</v>
      </c>
      <c r="M70" s="74">
        <v>4.8099999999999996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55.84</v>
      </c>
      <c r="W70">
        <v>0</v>
      </c>
      <c r="X70">
        <v>51.03</v>
      </c>
      <c r="Y70">
        <v>4.8099999999999996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65.459999999999994</v>
      </c>
      <c r="L71" s="46">
        <v>0</v>
      </c>
      <c r="M71" s="74">
        <v>8.76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74.22</v>
      </c>
      <c r="W71">
        <v>0</v>
      </c>
      <c r="X71">
        <v>65.459999999999994</v>
      </c>
      <c r="Y71">
        <v>8.76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63.54</v>
      </c>
      <c r="L72" s="46">
        <v>0</v>
      </c>
      <c r="M72" s="74">
        <v>7.8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71.34</v>
      </c>
      <c r="W72">
        <v>0</v>
      </c>
      <c r="X72">
        <v>63.54</v>
      </c>
      <c r="Y72">
        <v>7.8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62.57</v>
      </c>
      <c r="L73" s="46">
        <v>0</v>
      </c>
      <c r="M73" s="74">
        <v>2.09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64.66</v>
      </c>
      <c r="W73">
        <v>0</v>
      </c>
      <c r="X73">
        <v>62.57</v>
      </c>
      <c r="Y73">
        <v>2.09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61.61</v>
      </c>
      <c r="L74" s="46">
        <v>0</v>
      </c>
      <c r="M74" s="74">
        <v>2.42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64.03</v>
      </c>
      <c r="W74">
        <v>0</v>
      </c>
      <c r="X74">
        <v>61.61</v>
      </c>
      <c r="Y74">
        <v>2.42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61.61</v>
      </c>
      <c r="L75" s="46">
        <v>0</v>
      </c>
      <c r="M75" s="74">
        <v>4.12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65.73</v>
      </c>
      <c r="W75">
        <v>0</v>
      </c>
      <c r="X75">
        <v>61.61</v>
      </c>
      <c r="Y75">
        <v>4.12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62.58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62.58</v>
      </c>
      <c r="W76">
        <v>0</v>
      </c>
      <c r="X76">
        <v>62.58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63.54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63.54</v>
      </c>
      <c r="W77">
        <v>0</v>
      </c>
      <c r="X77">
        <v>63.54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62.58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62.58</v>
      </c>
      <c r="W78">
        <v>0</v>
      </c>
      <c r="X78">
        <v>62.58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59.69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59.69</v>
      </c>
      <c r="W79">
        <v>0</v>
      </c>
      <c r="X79">
        <v>59.69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57.76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57.76</v>
      </c>
      <c r="W80">
        <v>0</v>
      </c>
      <c r="X80">
        <v>57.76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54.87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54.87</v>
      </c>
      <c r="W81">
        <v>0</v>
      </c>
      <c r="X81">
        <v>54.87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51.02</v>
      </c>
      <c r="L82" s="46">
        <v>0</v>
      </c>
      <c r="M82" s="74">
        <v>0.32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51.34</v>
      </c>
      <c r="W82">
        <v>0</v>
      </c>
      <c r="X82">
        <v>51.02</v>
      </c>
      <c r="Y82">
        <v>0.32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48.14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48.14</v>
      </c>
      <c r="W83">
        <v>0</v>
      </c>
      <c r="X83">
        <v>48.14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45.25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45.25</v>
      </c>
      <c r="W84">
        <v>0</v>
      </c>
      <c r="X84">
        <v>45.25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42.36</v>
      </c>
      <c r="L85" s="46">
        <v>0</v>
      </c>
      <c r="M85" s="74">
        <v>0.09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42.45</v>
      </c>
      <c r="W85">
        <v>0</v>
      </c>
      <c r="X85">
        <v>42.36</v>
      </c>
      <c r="Y85">
        <v>0.09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40.43</v>
      </c>
      <c r="L86" s="46">
        <v>0</v>
      </c>
      <c r="M86" s="74">
        <v>1.53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41.96</v>
      </c>
      <c r="W86">
        <v>0</v>
      </c>
      <c r="X86">
        <v>40.43</v>
      </c>
      <c r="Y86">
        <v>1.53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37.549999999999997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37.549999999999997</v>
      </c>
      <c r="W87">
        <v>0</v>
      </c>
      <c r="X87">
        <v>37.549999999999997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35.619999999999997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35.619999999999997</v>
      </c>
      <c r="W88">
        <v>0</v>
      </c>
      <c r="X88">
        <v>35.619999999999997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34.659999999999997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34.659999999999997</v>
      </c>
      <c r="W89">
        <v>0</v>
      </c>
      <c r="X89">
        <v>34.659999999999997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31.77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31.77</v>
      </c>
      <c r="W90">
        <v>0</v>
      </c>
      <c r="X90">
        <v>31.77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28.88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28.88</v>
      </c>
      <c r="W91">
        <v>0</v>
      </c>
      <c r="X91">
        <v>28.88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25.99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25.99</v>
      </c>
      <c r="W92">
        <v>0</v>
      </c>
      <c r="X92">
        <v>25.99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25.03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25.03</v>
      </c>
      <c r="W93">
        <v>0</v>
      </c>
      <c r="X93">
        <v>25.03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23.1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23.1</v>
      </c>
      <c r="W94">
        <v>0</v>
      </c>
      <c r="X94">
        <v>23.1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21.18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21.18</v>
      </c>
      <c r="W95">
        <v>0</v>
      </c>
      <c r="X95">
        <v>21.18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19.25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19.25</v>
      </c>
      <c r="W96">
        <v>0</v>
      </c>
      <c r="X96">
        <v>19.25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18.29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18.29</v>
      </c>
      <c r="W97">
        <v>0</v>
      </c>
      <c r="X97">
        <v>18.29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15.4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15.4</v>
      </c>
      <c r="W98">
        <v>0</v>
      </c>
      <c r="X98">
        <v>15.4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5.3190000000000001E-2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0.75355499999999986</v>
      </c>
      <c r="L99" s="69">
        <f t="shared" si="1"/>
        <v>0</v>
      </c>
      <c r="M99" s="69">
        <f t="shared" si="1"/>
        <v>4.3802499999999987E-2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0.8505474999999999</v>
      </c>
      <c r="W99">
        <f t="shared" si="1"/>
        <v>5.3190000000000001E-2</v>
      </c>
      <c r="X99">
        <f t="shared" si="1"/>
        <v>0.75355499999999986</v>
      </c>
      <c r="Y99">
        <f t="shared" si="1"/>
        <v>4.3802499999999987E-2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45358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45358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10.76376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770.59734715539059</v>
      </c>
      <c r="P3" s="36">
        <v>57.764800132967672</v>
      </c>
      <c r="Q3" s="36">
        <v>14.439999999999996</v>
      </c>
      <c r="R3" s="38">
        <v>0</v>
      </c>
      <c r="S3" s="38">
        <v>0</v>
      </c>
      <c r="T3" s="37">
        <f>SUMPRODUCT(LTA!J3:AN3,LTA!J$101:AN$101,LTA!J$103:AN$103)</f>
        <v>50.66</v>
      </c>
      <c r="U3" s="37">
        <f>SUMPRODUCT(LTA!J3:AN3,LTA!J$102:AN$102,LTA!J$103:AN$103)</f>
        <v>93.94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-256.5</v>
      </c>
      <c r="AC3">
        <f>SUMIF(B3:AB3,"&gt;0")*$AC$2-SUMIF(B3:AB3,"&lt;0")*($AC$2/(1-$AC$2))+SUMIF(AI3:AR3,"&gt;0")*$AC$2-SUMIF(AI3:AR3,"&lt;0")*($AC$2/(1-$AC$2))</f>
        <v>11.427474247360955</v>
      </c>
      <c r="AD3">
        <f>SUM(B3:AB3,AI3:AV3)-AC3</f>
        <v>795.6523226757364</v>
      </c>
      <c r="AE3">
        <f>'IDT-1'!B3</f>
        <v>0</v>
      </c>
      <c r="AF3" s="24"/>
      <c r="AG3">
        <f>SUM(AD3:AF3)</f>
        <v>795.6523226757364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-19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10.76376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747.36665205411384</v>
      </c>
      <c r="P4" s="36">
        <v>57.764800132967672</v>
      </c>
      <c r="Q4" s="36">
        <v>14.439999999999996</v>
      </c>
      <c r="R4" s="38">
        <v>0</v>
      </c>
      <c r="S4" s="38">
        <v>0</v>
      </c>
      <c r="T4" s="37">
        <f>SUMPRODUCT(LTA!J4:AN4,LTA!J$101:AN$101,LTA!J$103:AN$103)</f>
        <v>48.33</v>
      </c>
      <c r="U4" s="37">
        <f>SUMPRODUCT(LTA!J4:AN4,LTA!J$102:AN$102,LTA!J$103:AN$103)</f>
        <v>95.44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-256.5</v>
      </c>
      <c r="AC4">
        <f t="shared" ref="AC4:AC67" si="0">SUMIF(B4:AB4,"&gt;0")*$AC$2-SUMIF(B4:AB4,"&lt;0")*($AC$2/(1-$AC$2))+SUMIF(AI4:AR4,"&gt;0")*$AC$2-SUMIF(AI4:AR4,"&lt;0")*($AC$2/(1-$AC$2))</f>
        <v>11.242306723960009</v>
      </c>
      <c r="AD4">
        <f t="shared" ref="AD4:AD67" si="1">SUM(B4:AB4,AI4:AV4)-AC4</f>
        <v>769.7767950978606</v>
      </c>
      <c r="AE4">
        <f>'IDT-1'!B4</f>
        <v>0</v>
      </c>
      <c r="AF4" s="24"/>
      <c r="AG4">
        <f t="shared" ref="AG4:AG67" si="2">SUM(AD4:AF4)</f>
        <v>769.7767950978606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-21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10.76376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726.20535101628241</v>
      </c>
      <c r="P5" s="36">
        <v>57.764800132967672</v>
      </c>
      <c r="Q5" s="36">
        <v>14.439999999999996</v>
      </c>
      <c r="R5" s="38">
        <v>0</v>
      </c>
      <c r="S5" s="38">
        <v>0</v>
      </c>
      <c r="T5" s="37">
        <f>SUMPRODUCT(LTA!J5:AN5,LTA!J$101:AN$101,LTA!J$103:AN$103)</f>
        <v>46.989999999999995</v>
      </c>
      <c r="U5" s="37">
        <f>SUMPRODUCT(LTA!J5:AN5,LTA!J$102:AN$102,LTA!J$103:AN$103)</f>
        <v>96.44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-256.5</v>
      </c>
      <c r="AC5">
        <f t="shared" si="0"/>
        <v>11.104051583866671</v>
      </c>
      <c r="AD5">
        <f t="shared" si="1"/>
        <v>743.41374920012265</v>
      </c>
      <c r="AE5">
        <f>'IDT-1'!B5</f>
        <v>0</v>
      </c>
      <c r="AF5" s="24"/>
      <c r="AG5">
        <f t="shared" si="2"/>
        <v>743.41374920012265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-26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10.76376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726.20535101628241</v>
      </c>
      <c r="P6" s="36">
        <v>57.764800132967672</v>
      </c>
      <c r="Q6" s="36">
        <v>14.439999999999996</v>
      </c>
      <c r="R6" s="38">
        <v>0</v>
      </c>
      <c r="S6" s="38">
        <v>0</v>
      </c>
      <c r="T6" s="37">
        <f>SUMPRODUCT(LTA!J6:AN6,LTA!J$101:AN$101,LTA!J$103:AN$103)</f>
        <v>46.33</v>
      </c>
      <c r="U6" s="37">
        <f>SUMPRODUCT(LTA!J6:AN6,LTA!J$102:AN$102,LTA!J$103:AN$103)</f>
        <v>98.94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-256.5</v>
      </c>
      <c r="AC6">
        <f t="shared" si="0"/>
        <v>11.297401896089342</v>
      </c>
      <c r="AD6">
        <f t="shared" si="1"/>
        <v>724.06039888789985</v>
      </c>
      <c r="AE6">
        <f>'IDT-1'!B6</f>
        <v>0</v>
      </c>
      <c r="AF6" s="24"/>
      <c r="AG6">
        <f t="shared" si="2"/>
        <v>724.06039888789985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-47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10.76376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733.17298283896366</v>
      </c>
      <c r="P7" s="36">
        <v>57.764800132967672</v>
      </c>
      <c r="Q7" s="36">
        <v>14.439999999999996</v>
      </c>
      <c r="R7" s="38">
        <v>0</v>
      </c>
      <c r="S7" s="38">
        <v>0</v>
      </c>
      <c r="T7" s="37">
        <f>SUMPRODUCT(LTA!J7:AN7,LTA!J$101:AN$101,LTA!J$103:AN$103)</f>
        <v>44.989999999999995</v>
      </c>
      <c r="U7" s="37">
        <f>SUMPRODUCT(LTA!J7:AN7,LTA!J$102:AN$102,LTA!J$103:AN$103)</f>
        <v>100.44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-256.5</v>
      </c>
      <c r="AC7">
        <f t="shared" si="0"/>
        <v>11.543639473347424</v>
      </c>
      <c r="AD7">
        <f t="shared" si="1"/>
        <v>708.94179313332324</v>
      </c>
      <c r="AE7">
        <f>'IDT-1'!B7</f>
        <v>0</v>
      </c>
      <c r="AF7" s="24"/>
      <c r="AG7">
        <f t="shared" si="2"/>
        <v>708.94179313332324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-69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10.76376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733.17298283896366</v>
      </c>
      <c r="P8" s="36">
        <v>57.764800132967672</v>
      </c>
      <c r="Q8" s="36">
        <v>14.439999999999996</v>
      </c>
      <c r="R8" s="38">
        <v>0</v>
      </c>
      <c r="S8" s="38">
        <v>0</v>
      </c>
      <c r="T8" s="37">
        <f>SUMPRODUCT(LTA!J8:AN8,LTA!J$101:AN$101,LTA!J$103:AN$103)</f>
        <v>44.33</v>
      </c>
      <c r="U8" s="37">
        <f>SUMPRODUCT(LTA!J8:AN8,LTA!J$102:AN$102,LTA!J$103:AN$103)</f>
        <v>101.44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-256.5</v>
      </c>
      <c r="AC8">
        <f t="shared" si="0"/>
        <v>11.690505154670538</v>
      </c>
      <c r="AD8">
        <f t="shared" si="1"/>
        <v>692.13492745200006</v>
      </c>
      <c r="AE8">
        <f>'IDT-1'!B8</f>
        <v>0</v>
      </c>
      <c r="AF8" s="24"/>
      <c r="AG8">
        <f t="shared" si="2"/>
        <v>692.13492745200006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-86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10.76376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730.78987722487921</v>
      </c>
      <c r="P9" s="36">
        <v>57.764800132967672</v>
      </c>
      <c r="Q9" s="36">
        <v>14.439999999999996</v>
      </c>
      <c r="R9" s="38">
        <v>0</v>
      </c>
      <c r="S9" s="38">
        <v>0</v>
      </c>
      <c r="T9" s="37">
        <f>SUMPRODUCT(LTA!J9:AN9,LTA!J$101:AN$101,LTA!J$103:AN$103)</f>
        <v>40.33</v>
      </c>
      <c r="U9" s="37">
        <f>SUMPRODUCT(LTA!J9:AN9,LTA!J$102:AN$102,LTA!J$103:AN$103)</f>
        <v>81.44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-12</v>
      </c>
      <c r="AA9" s="75">
        <f>STOA!H9</f>
        <v>0.39</v>
      </c>
      <c r="AB9" s="75">
        <f>-STOA!N9</f>
        <v>-256.5</v>
      </c>
      <c r="AC9">
        <f t="shared" si="0"/>
        <v>11.392646647988224</v>
      </c>
      <c r="AD9">
        <f t="shared" si="1"/>
        <v>675.04968034459762</v>
      </c>
      <c r="AE9">
        <f>'IDT-1'!B9</f>
        <v>0</v>
      </c>
      <c r="AF9" s="24"/>
      <c r="AG9">
        <f t="shared" si="2"/>
        <v>675.04968034459762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-65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10.76376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730.78987722487921</v>
      </c>
      <c r="P10" s="36">
        <v>57.764800132967672</v>
      </c>
      <c r="Q10" s="36">
        <v>14.439999999999996</v>
      </c>
      <c r="R10" s="38">
        <v>0</v>
      </c>
      <c r="S10" s="38">
        <v>0</v>
      </c>
      <c r="T10" s="37">
        <f>SUMPRODUCT(LTA!J10:AN10,LTA!J$101:AN$101,LTA!J$103:AN$103)</f>
        <v>39.67</v>
      </c>
      <c r="U10" s="37">
        <f>SUMPRODUCT(LTA!J10:AN10,LTA!J$102:AN$102,LTA!J$103:AN$103)</f>
        <v>81.44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-16</v>
      </c>
      <c r="AA10" s="75">
        <f>STOA!H10</f>
        <v>0.39</v>
      </c>
      <c r="AB10" s="75">
        <f>-STOA!N10</f>
        <v>-256.5</v>
      </c>
      <c r="AC10">
        <f t="shared" si="0"/>
        <v>11.454871909787336</v>
      </c>
      <c r="AD10">
        <f t="shared" si="1"/>
        <v>666.32745508279845</v>
      </c>
      <c r="AE10">
        <f>'IDT-1'!B10</f>
        <v>0</v>
      </c>
      <c r="AF10" s="24"/>
      <c r="AG10">
        <f t="shared" si="2"/>
        <v>666.32745508279845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-69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10.76376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683.88059982635025</v>
      </c>
      <c r="P11" s="36">
        <v>57.764800132967672</v>
      </c>
      <c r="Q11" s="36">
        <v>14.439999999999996</v>
      </c>
      <c r="R11" s="38">
        <v>0</v>
      </c>
      <c r="S11" s="38">
        <v>0</v>
      </c>
      <c r="T11" s="37">
        <f>SUMPRODUCT(LTA!J11:AN11,LTA!J$101:AN$101,LTA!J$103:AN$103)</f>
        <v>39</v>
      </c>
      <c r="U11" s="37">
        <f>SUMPRODUCT(LTA!J11:AN11,LTA!J$102:AN$102,LTA!J$103:AN$103)</f>
        <v>81.44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-23</v>
      </c>
      <c r="AA11" s="75">
        <f>STOA!H11</f>
        <v>0.39</v>
      </c>
      <c r="AB11" s="75">
        <f>-STOA!N11</f>
        <v>-256.5</v>
      </c>
      <c r="AC11">
        <f t="shared" si="0"/>
        <v>10.529994200696573</v>
      </c>
      <c r="AD11">
        <f t="shared" si="1"/>
        <v>681.67305539336041</v>
      </c>
      <c r="AE11">
        <f>'IDT-1'!B11</f>
        <v>0</v>
      </c>
      <c r="AF11" s="24"/>
      <c r="AG11">
        <f t="shared" si="2"/>
        <v>681.67305539336041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10.76376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683.88059982635025</v>
      </c>
      <c r="P12" s="36">
        <v>57.764800132967672</v>
      </c>
      <c r="Q12" s="36">
        <v>14.439999999999996</v>
      </c>
      <c r="R12" s="38">
        <v>0</v>
      </c>
      <c r="S12" s="38">
        <v>0</v>
      </c>
      <c r="T12" s="37">
        <f>SUMPRODUCT(LTA!J12:AN12,LTA!J$101:AN$101,LTA!J$103:AN$103)</f>
        <v>37.659999999999997</v>
      </c>
      <c r="U12" s="37">
        <f>SUMPRODUCT(LTA!J12:AN12,LTA!J$102:AN$102,LTA!J$103:AN$103)</f>
        <v>81.44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-25</v>
      </c>
      <c r="AA12" s="75">
        <f>STOA!H12</f>
        <v>0.39</v>
      </c>
      <c r="AB12" s="75">
        <f>-STOA!N12</f>
        <v>-256.5</v>
      </c>
      <c r="AC12">
        <f t="shared" si="0"/>
        <v>10.53568051614635</v>
      </c>
      <c r="AD12">
        <f t="shared" si="1"/>
        <v>678.32736907791048</v>
      </c>
      <c r="AE12">
        <f>'IDT-1'!B12</f>
        <v>0</v>
      </c>
      <c r="AF12" s="24"/>
      <c r="AG12">
        <f t="shared" si="2"/>
        <v>678.32736907791048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10.76376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721.65979986774846</v>
      </c>
      <c r="P13" s="36">
        <v>57.764800132967672</v>
      </c>
      <c r="Q13" s="36">
        <v>14.439999999999996</v>
      </c>
      <c r="R13" s="38">
        <v>0</v>
      </c>
      <c r="S13" s="38">
        <v>0</v>
      </c>
      <c r="T13" s="37">
        <f>SUMPRODUCT(LTA!J13:AN13,LTA!J$101:AN$101,LTA!J$103:AN$103)</f>
        <v>50.34</v>
      </c>
      <c r="U13" s="37">
        <f>SUMPRODUCT(LTA!J13:AN13,LTA!J$102:AN$102,LTA!J$103:AN$103)</f>
        <v>81.44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-29</v>
      </c>
      <c r="AA13" s="75">
        <f>STOA!H13</f>
        <v>0.39</v>
      </c>
      <c r="AB13" s="75">
        <f>-STOA!N13</f>
        <v>-256.5</v>
      </c>
      <c r="AC13">
        <f t="shared" si="0"/>
        <v>11.645701572210111</v>
      </c>
      <c r="AD13">
        <f t="shared" si="1"/>
        <v>646.67654806324515</v>
      </c>
      <c r="AE13">
        <f>'IDT-1'!B13</f>
        <v>0</v>
      </c>
      <c r="AF13" s="24"/>
      <c r="AG13">
        <f t="shared" si="2"/>
        <v>646.67654806324515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-77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10.76376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721.65979986774846</v>
      </c>
      <c r="P14" s="36">
        <v>57.764800132967672</v>
      </c>
      <c r="Q14" s="36">
        <v>14.439999999999996</v>
      </c>
      <c r="R14" s="38">
        <v>0</v>
      </c>
      <c r="S14" s="38">
        <v>0</v>
      </c>
      <c r="T14" s="37">
        <f>SUMPRODUCT(LTA!J14:AN14,LTA!J$101:AN$101,LTA!J$103:AN$103)</f>
        <v>49.33</v>
      </c>
      <c r="U14" s="37">
        <f>SUMPRODUCT(LTA!J14:AN14,LTA!J$102:AN$102,LTA!J$103:AN$103)</f>
        <v>81.94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-30</v>
      </c>
      <c r="AA14" s="75">
        <f>STOA!H14</f>
        <v>0.39</v>
      </c>
      <c r="AB14" s="75">
        <f>-STOA!N14</f>
        <v>-256.5</v>
      </c>
      <c r="AC14">
        <f t="shared" si="0"/>
        <v>11.658359887659888</v>
      </c>
      <c r="AD14">
        <f t="shared" si="1"/>
        <v>644.15388974779535</v>
      </c>
      <c r="AE14">
        <f>'IDT-1'!B14</f>
        <v>0</v>
      </c>
      <c r="AF14" s="24"/>
      <c r="AG14">
        <f t="shared" si="2"/>
        <v>644.15388974779535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-78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10.76376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722.1540021730284</v>
      </c>
      <c r="P15" s="36">
        <v>57.760000000000005</v>
      </c>
      <c r="Q15" s="36">
        <v>14.439999999999996</v>
      </c>
      <c r="R15" s="38">
        <v>0</v>
      </c>
      <c r="S15" s="38">
        <v>0</v>
      </c>
      <c r="T15" s="37">
        <f>SUMPRODUCT(LTA!J15:AN15,LTA!J$101:AN$101,LTA!J$103:AN$103)</f>
        <v>49.010000000000005</v>
      </c>
      <c r="U15" s="37">
        <f>SUMPRODUCT(LTA!J15:AN15,LTA!J$102:AN$102,LTA!J$103:AN$103)</f>
        <v>93.94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-25</v>
      </c>
      <c r="AA15" s="75">
        <f>STOA!H15</f>
        <v>0.39</v>
      </c>
      <c r="AB15" s="75">
        <f>-STOA!N15</f>
        <v>-256.5</v>
      </c>
      <c r="AC15">
        <f t="shared" si="0"/>
        <v>11.735169392732645</v>
      </c>
      <c r="AD15">
        <f t="shared" si="1"/>
        <v>659.24648241503473</v>
      </c>
      <c r="AE15">
        <f>'IDT-1'!B15</f>
        <v>0</v>
      </c>
      <c r="AF15" s="24"/>
      <c r="AG15">
        <f t="shared" si="2"/>
        <v>659.24648241503473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-80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10.76376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722.15247180384438</v>
      </c>
      <c r="P16" s="36">
        <v>57.760000000000005</v>
      </c>
      <c r="Q16" s="36">
        <v>14.439999999999996</v>
      </c>
      <c r="R16" s="38">
        <v>0</v>
      </c>
      <c r="S16" s="38">
        <v>0</v>
      </c>
      <c r="T16" s="37">
        <f>SUMPRODUCT(LTA!J16:AN16,LTA!J$101:AN$101,LTA!J$103:AN$103)</f>
        <v>48.33</v>
      </c>
      <c r="U16" s="37">
        <f>SUMPRODUCT(LTA!J16:AN16,LTA!J$102:AN$102,LTA!J$103:AN$103)</f>
        <v>87.94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-22</v>
      </c>
      <c r="AA16" s="75">
        <f>STOA!H16</f>
        <v>0.39</v>
      </c>
      <c r="AB16" s="75">
        <f>-STOA!N16</f>
        <v>-256.5</v>
      </c>
      <c r="AC16">
        <f t="shared" si="0"/>
        <v>11.67057337990661</v>
      </c>
      <c r="AD16">
        <f t="shared" si="1"/>
        <v>653.62954805867685</v>
      </c>
      <c r="AE16">
        <f>'IDT-1'!B16</f>
        <v>0</v>
      </c>
      <c r="AF16" s="24"/>
      <c r="AG16">
        <f t="shared" si="2"/>
        <v>653.62954805867685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-82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10.76376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719.39547544075344</v>
      </c>
      <c r="P17" s="36">
        <v>57.760000000000005</v>
      </c>
      <c r="Q17" s="36">
        <v>14.439999999999996</v>
      </c>
      <c r="R17" s="38">
        <v>0</v>
      </c>
      <c r="S17" s="38">
        <v>0</v>
      </c>
      <c r="T17" s="37">
        <f>SUMPRODUCT(LTA!J17:AN17,LTA!J$101:AN$101,LTA!J$103:AN$103)</f>
        <v>59.010000000000005</v>
      </c>
      <c r="U17" s="37">
        <f>SUMPRODUCT(LTA!J17:AN17,LTA!J$102:AN$102,LTA!J$103:AN$103)</f>
        <v>86.47999999999999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-17</v>
      </c>
      <c r="AA17" s="75">
        <f>STOA!H17</f>
        <v>0.39</v>
      </c>
      <c r="AB17" s="75">
        <f>-STOA!N17</f>
        <v>-256.5</v>
      </c>
      <c r="AC17">
        <f t="shared" si="0"/>
        <v>11.936641553578871</v>
      </c>
      <c r="AD17">
        <f t="shared" si="1"/>
        <v>634.82648352191359</v>
      </c>
      <c r="AE17">
        <f>'IDT-1'!B17</f>
        <v>0</v>
      </c>
      <c r="AF17" s="24"/>
      <c r="AG17">
        <f t="shared" si="2"/>
        <v>634.82648352191359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-112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10.76376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722.19635446937662</v>
      </c>
      <c r="P18" s="36">
        <v>57.760000000000005</v>
      </c>
      <c r="Q18" s="36">
        <v>14.439999999999996</v>
      </c>
      <c r="R18" s="38">
        <v>0</v>
      </c>
      <c r="S18" s="38">
        <v>0</v>
      </c>
      <c r="T18" s="37">
        <f>SUMPRODUCT(LTA!J18:AN18,LTA!J$101:AN$101,LTA!J$103:AN$103)</f>
        <v>57</v>
      </c>
      <c r="U18" s="37">
        <f>SUMPRODUCT(LTA!J18:AN18,LTA!J$102:AN$102,LTA!J$103:AN$103)</f>
        <v>85.47999999999999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-13</v>
      </c>
      <c r="AA18" s="75">
        <f>STOA!H18</f>
        <v>0.39</v>
      </c>
      <c r="AB18" s="75">
        <f>-STOA!N18</f>
        <v>-256.5</v>
      </c>
      <c r="AC18">
        <f t="shared" si="0"/>
        <v>11.884057991069971</v>
      </c>
      <c r="AD18">
        <f t="shared" si="1"/>
        <v>640.66994611304551</v>
      </c>
      <c r="AE18">
        <f>'IDT-1'!B18</f>
        <v>0</v>
      </c>
      <c r="AF18" s="24"/>
      <c r="AG18">
        <f t="shared" si="2"/>
        <v>640.66994611304551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-110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10.76376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723.04785399159425</v>
      </c>
      <c r="P19" s="36">
        <v>57.760000000000005</v>
      </c>
      <c r="Q19" s="36">
        <v>14.439999999999996</v>
      </c>
      <c r="R19" s="38">
        <v>0</v>
      </c>
      <c r="S19" s="38">
        <v>0</v>
      </c>
      <c r="T19" s="37">
        <f>SUMPRODUCT(LTA!J19:AN19,LTA!J$101:AN$101,LTA!J$103:AN$103)</f>
        <v>61.989999999999995</v>
      </c>
      <c r="U19" s="37">
        <f>SUMPRODUCT(LTA!J19:AN19,LTA!J$102:AN$102,LTA!J$103:AN$103)</f>
        <v>97.97999999999999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-256.5</v>
      </c>
      <c r="AC19">
        <f t="shared" si="0"/>
        <v>12.055068902506379</v>
      </c>
      <c r="AD19">
        <f t="shared" si="1"/>
        <v>656.84043472382689</v>
      </c>
      <c r="AE19">
        <f>'IDT-1'!B19</f>
        <v>0</v>
      </c>
      <c r="AF19" s="24"/>
      <c r="AG19">
        <f t="shared" si="2"/>
        <v>656.84043472382689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-125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10.76376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720.47699792349783</v>
      </c>
      <c r="P20" s="36">
        <v>57.760000000000005</v>
      </c>
      <c r="Q20" s="36">
        <v>14.439999999999996</v>
      </c>
      <c r="R20" s="38">
        <v>0</v>
      </c>
      <c r="S20" s="38">
        <v>0</v>
      </c>
      <c r="T20" s="37">
        <f>SUMPRODUCT(LTA!J20:AN20,LTA!J$101:AN$101,LTA!J$103:AN$103)</f>
        <v>60.989999999999995</v>
      </c>
      <c r="U20" s="37">
        <f>SUMPRODUCT(LTA!J20:AN20,LTA!J$102:AN$102,LTA!J$103:AN$103)</f>
        <v>97.47999999999999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-256.5</v>
      </c>
      <c r="AC20">
        <f t="shared" si="0"/>
        <v>11.809094768412143</v>
      </c>
      <c r="AD20">
        <f t="shared" si="1"/>
        <v>678.01555278982471</v>
      </c>
      <c r="AE20">
        <f>'IDT-1'!B20</f>
        <v>0</v>
      </c>
      <c r="AF20" s="24"/>
      <c r="AG20">
        <f t="shared" si="2"/>
        <v>678.01555278982471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-100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10.76376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726.34891871628895</v>
      </c>
      <c r="P21" s="36">
        <v>57.760000000000005</v>
      </c>
      <c r="Q21" s="36">
        <v>14.439999999999996</v>
      </c>
      <c r="R21" s="38">
        <v>0</v>
      </c>
      <c r="S21" s="38">
        <v>0</v>
      </c>
      <c r="T21" s="37">
        <f>SUMPRODUCT(LTA!J21:AN21,LTA!J$101:AN$101,LTA!J$103:AN$103)</f>
        <v>73.010000000000005</v>
      </c>
      <c r="U21" s="37">
        <f>SUMPRODUCT(LTA!J21:AN21,LTA!J$102:AN$102,LTA!J$103:AN$103)</f>
        <v>100.47999999999999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-256.5</v>
      </c>
      <c r="AC21">
        <f t="shared" si="0"/>
        <v>11.933759956722252</v>
      </c>
      <c r="AD21">
        <f t="shared" si="1"/>
        <v>704.78280839430568</v>
      </c>
      <c r="AE21">
        <f>'IDT-1'!B21</f>
        <v>0</v>
      </c>
      <c r="AF21" s="24"/>
      <c r="AG21">
        <f t="shared" si="2"/>
        <v>704.78280839430568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-94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10.76376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742.98771638269989</v>
      </c>
      <c r="P22" s="36">
        <v>57.760000000000012</v>
      </c>
      <c r="Q22" s="36">
        <v>14.439999999999996</v>
      </c>
      <c r="R22" s="38">
        <v>0</v>
      </c>
      <c r="S22" s="38">
        <v>0</v>
      </c>
      <c r="T22" s="37">
        <f>SUMPRODUCT(LTA!J22:AN22,LTA!J$101:AN$101,LTA!J$103:AN$103)</f>
        <v>72.010000000000005</v>
      </c>
      <c r="U22" s="37">
        <f>SUMPRODUCT(LTA!J22:AN22,LTA!J$102:AN$102,LTA!J$103:AN$103)</f>
        <v>99.47999999999999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-256.5</v>
      </c>
      <c r="AC22">
        <f t="shared" si="0"/>
        <v>11.921187333521878</v>
      </c>
      <c r="AD22">
        <f t="shared" si="1"/>
        <v>735.43417868391703</v>
      </c>
      <c r="AE22">
        <f>'IDT-1'!B22</f>
        <v>0</v>
      </c>
      <c r="AF22" s="24"/>
      <c r="AG22">
        <f t="shared" si="2"/>
        <v>735.43417868391703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-78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10.76376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787.64823017378296</v>
      </c>
      <c r="P23" s="36">
        <v>60.12</v>
      </c>
      <c r="Q23" s="36">
        <v>14.44</v>
      </c>
      <c r="R23" s="38">
        <v>0</v>
      </c>
      <c r="S23" s="38">
        <v>0</v>
      </c>
      <c r="T23" s="37">
        <f>SUMPRODUCT(LTA!J23:AN23,LTA!J$101:AN$101,LTA!J$103:AN$103)</f>
        <v>71</v>
      </c>
      <c r="U23" s="37">
        <f>SUMPRODUCT(LTA!J23:AN23,LTA!J$102:AN$102,LTA!J$103:AN$103)</f>
        <v>97.97999999999999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-256.5</v>
      </c>
      <c r="AC23">
        <f t="shared" si="0"/>
        <v>12.083296706244754</v>
      </c>
      <c r="AD23">
        <f t="shared" si="1"/>
        <v>804.78258310227761</v>
      </c>
      <c r="AE23">
        <f>'IDT-1'!B23</f>
        <v>0</v>
      </c>
      <c r="AF23" s="24"/>
      <c r="AG23">
        <f t="shared" si="2"/>
        <v>804.78258310227761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-53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10.76376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796.30386030617206</v>
      </c>
      <c r="P24" s="36">
        <v>102.63</v>
      </c>
      <c r="Q24" s="36">
        <v>14.44</v>
      </c>
      <c r="R24" s="38">
        <v>0</v>
      </c>
      <c r="S24" s="38">
        <v>0</v>
      </c>
      <c r="T24" s="37">
        <f>SUMPRODUCT(LTA!J24:AN24,LTA!J$101:AN$101,LTA!J$103:AN$103)</f>
        <v>68.989999999999995</v>
      </c>
      <c r="U24" s="37">
        <f>SUMPRODUCT(LTA!J24:AN24,LTA!J$102:AN$102,LTA!J$103:AN$103)</f>
        <v>96.47999999999999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-256.5</v>
      </c>
      <c r="AC24">
        <f t="shared" si="0"/>
        <v>12.373478948933265</v>
      </c>
      <c r="AD24">
        <f t="shared" si="1"/>
        <v>865.14803099197809</v>
      </c>
      <c r="AE24">
        <f>'IDT-1'!B24</f>
        <v>0</v>
      </c>
      <c r="AF24" s="24"/>
      <c r="AG24">
        <f t="shared" si="2"/>
        <v>865.14803099197809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10.76376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831.48619152801143</v>
      </c>
      <c r="P25" s="36">
        <v>117.67451708253358</v>
      </c>
      <c r="Q25" s="36">
        <v>38.14</v>
      </c>
      <c r="R25" s="38">
        <v>0</v>
      </c>
      <c r="S25" s="38">
        <v>0</v>
      </c>
      <c r="T25" s="37">
        <f>SUMPRODUCT(LTA!J25:AN25,LTA!J$101:AN$101,LTA!J$103:AN$103)</f>
        <v>67.67</v>
      </c>
      <c r="U25" s="37">
        <f>SUMPRODUCT(LTA!J25:AN25,LTA!J$102:AN$102,LTA!J$103:AN$103)</f>
        <v>94.47999999999999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-256.5</v>
      </c>
      <c r="AC25">
        <f t="shared" si="0"/>
        <v>12.941163001515331</v>
      </c>
      <c r="AD25">
        <f t="shared" si="1"/>
        <v>938.18719524376922</v>
      </c>
      <c r="AE25">
        <f>'IDT-1'!B25</f>
        <v>0</v>
      </c>
      <c r="AF25" s="24"/>
      <c r="AG25">
        <f t="shared" si="2"/>
        <v>938.18719524376922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-37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10.76376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917.67153257602877</v>
      </c>
      <c r="P26" s="36">
        <v>117.67451708253358</v>
      </c>
      <c r="Q26" s="36">
        <v>38.14</v>
      </c>
      <c r="R26" s="38">
        <v>0</v>
      </c>
      <c r="S26" s="38">
        <v>0</v>
      </c>
      <c r="T26" s="37">
        <f>SUMPRODUCT(LTA!J26:AN26,LTA!J$101:AN$101,LTA!J$103:AN$103)</f>
        <v>66</v>
      </c>
      <c r="U26" s="37">
        <f>SUMPRODUCT(LTA!J26:AN26,LTA!J$102:AN$102,LTA!J$103:AN$103)</f>
        <v>93.94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-256.5</v>
      </c>
      <c r="AC26">
        <f t="shared" si="0"/>
        <v>13.714325128117789</v>
      </c>
      <c r="AD26">
        <f t="shared" si="1"/>
        <v>1013.389374165184</v>
      </c>
      <c r="AE26">
        <f>'IDT-1'!B26</f>
        <v>0</v>
      </c>
      <c r="AF26" s="24"/>
      <c r="AG26">
        <f t="shared" si="2"/>
        <v>1013.389374165184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-45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10.76376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1033.1640563784545</v>
      </c>
      <c r="P27" s="36">
        <v>122.23</v>
      </c>
      <c r="Q27" s="36">
        <v>38.146645757100536</v>
      </c>
      <c r="R27" s="38">
        <v>0</v>
      </c>
      <c r="S27" s="38">
        <v>0</v>
      </c>
      <c r="T27" s="37">
        <f>SUMPRODUCT(LTA!J27:AN27,LTA!J$101:AN$101,LTA!J$103:AN$103)</f>
        <v>70.33</v>
      </c>
      <c r="U27" s="37">
        <f>SUMPRODUCT(LTA!J27:AN27,LTA!J$102:AN$102,LTA!J$103:AN$103)</f>
        <v>99.44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-257.65999999999997</v>
      </c>
      <c r="AC27">
        <f t="shared" si="0"/>
        <v>14.952678918001588</v>
      </c>
      <c r="AD27">
        <f t="shared" si="1"/>
        <v>1121.0917832175535</v>
      </c>
      <c r="AE27">
        <f>'IDT-1'!B27</f>
        <v>0</v>
      </c>
      <c r="AF27" s="24"/>
      <c r="AG27">
        <f t="shared" si="2"/>
        <v>1121.0917832175535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-63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10.76376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1122.335698307488</v>
      </c>
      <c r="P28" s="36">
        <v>117.67000000000002</v>
      </c>
      <c r="Q28" s="36">
        <v>38.146645757100536</v>
      </c>
      <c r="R28" s="38">
        <v>0.99</v>
      </c>
      <c r="S28" s="38">
        <v>0</v>
      </c>
      <c r="T28" s="37">
        <f>SUMPRODUCT(LTA!J28:AN28,LTA!J$101:AN$101,LTA!J$103:AN$103)</f>
        <v>68.679999999999993</v>
      </c>
      <c r="U28" s="37">
        <f>SUMPRODUCT(LTA!J28:AN28,LTA!J$102:AN$102,LTA!J$103:AN$103)</f>
        <v>96.44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-257.65999999999997</v>
      </c>
      <c r="AC28">
        <f t="shared" si="0"/>
        <v>15.403951451633468</v>
      </c>
      <c r="AD28">
        <f t="shared" si="1"/>
        <v>1228.592152612955</v>
      </c>
      <c r="AE28">
        <f>'IDT-1'!B28</f>
        <v>0</v>
      </c>
      <c r="AF28" s="24"/>
      <c r="AG28">
        <f t="shared" si="2"/>
        <v>1228.592152612955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-36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10.76376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1165.8766035189517</v>
      </c>
      <c r="P29" s="36">
        <v>117.67</v>
      </c>
      <c r="Q29" s="36">
        <v>38.14</v>
      </c>
      <c r="R29" s="38">
        <v>3.704842931937173</v>
      </c>
      <c r="S29" s="38">
        <v>0</v>
      </c>
      <c r="T29" s="37">
        <f>SUMPRODUCT(LTA!J29:AN29,LTA!J$101:AN$101,LTA!J$103:AN$103)</f>
        <v>71.02</v>
      </c>
      <c r="U29" s="37">
        <f>SUMPRODUCT(LTA!J29:AN29,LTA!J$102:AN$102,LTA!J$103:AN$103)</f>
        <v>92.97999999999999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-257.65999999999997</v>
      </c>
      <c r="AC29">
        <f t="shared" si="0"/>
        <v>15.545843495381495</v>
      </c>
      <c r="AD29">
        <f t="shared" si="1"/>
        <v>1301.5793629555076</v>
      </c>
      <c r="AE29">
        <f>'IDT-1'!B29</f>
        <v>15</v>
      </c>
      <c r="AF29" s="24"/>
      <c r="AG29">
        <f t="shared" si="2"/>
        <v>1316.5793629555076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-8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10.76376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1170.056311594037</v>
      </c>
      <c r="P30" s="36">
        <v>117.67000000000002</v>
      </c>
      <c r="Q30" s="36">
        <v>38.146645757100536</v>
      </c>
      <c r="R30" s="38">
        <v>10.069999999999999</v>
      </c>
      <c r="S30" s="38">
        <v>0</v>
      </c>
      <c r="T30" s="37">
        <f>SUMPRODUCT(LTA!J30:AN30,LTA!J$101:AN$101,LTA!J$103:AN$103)</f>
        <v>71.680000000000007</v>
      </c>
      <c r="U30" s="37">
        <f>SUMPRODUCT(LTA!J30:AN30,LTA!J$102:AN$102,LTA!J$103:AN$103)</f>
        <v>86.009999999999991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78.94</v>
      </c>
      <c r="Z30" s="34">
        <f>IEX!N30</f>
        <v>0</v>
      </c>
      <c r="AA30" s="75">
        <f>STOA!H30</f>
        <v>0.53</v>
      </c>
      <c r="AB30" s="75">
        <f>-STOA!N30</f>
        <v>-257.65999999999997</v>
      </c>
      <c r="AC30">
        <f t="shared" si="0"/>
        <v>16.552604183716475</v>
      </c>
      <c r="AD30">
        <f t="shared" si="1"/>
        <v>1382.2641131674209</v>
      </c>
      <c r="AE30">
        <f>'IDT-1'!B30</f>
        <v>15</v>
      </c>
      <c r="AF30" s="24"/>
      <c r="AG30">
        <f t="shared" si="2"/>
        <v>1397.2641131674209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-27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10.76376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1170.0547262872044</v>
      </c>
      <c r="P31" s="36">
        <v>112.29451707631038</v>
      </c>
      <c r="Q31" s="36">
        <v>35.78</v>
      </c>
      <c r="R31" s="38">
        <v>20.52</v>
      </c>
      <c r="S31" s="38">
        <v>0</v>
      </c>
      <c r="T31" s="37">
        <f>SUMPRODUCT(LTA!J31:AN31,LTA!J$101:AN$101,LTA!J$103:AN$103)</f>
        <v>57.97</v>
      </c>
      <c r="U31" s="37">
        <f>SUMPRODUCT(LTA!J31:AN31,LTA!J$102:AN$102,LTA!J$103:AN$103)</f>
        <v>73.55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43.32</v>
      </c>
      <c r="Z31" s="34">
        <f>IEX!N31</f>
        <v>0</v>
      </c>
      <c r="AA31" s="75">
        <f>STOA!H31</f>
        <v>120.92</v>
      </c>
      <c r="AB31" s="75">
        <f>-STOA!N31</f>
        <v>-257.65999999999997</v>
      </c>
      <c r="AC31">
        <f t="shared" si="0"/>
        <v>16.83885572764844</v>
      </c>
      <c r="AD31">
        <f t="shared" si="1"/>
        <v>1470.2841476358662</v>
      </c>
      <c r="AE31">
        <f>'IDT-1'!B31</f>
        <v>0</v>
      </c>
      <c r="AF31" s="24"/>
      <c r="AG31">
        <f t="shared" si="2"/>
        <v>1470.2841476358662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10.76376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1170.0516961380504</v>
      </c>
      <c r="P32" s="36">
        <v>117.67451708253358</v>
      </c>
      <c r="Q32" s="36">
        <v>38.14</v>
      </c>
      <c r="R32" s="38">
        <v>33.58</v>
      </c>
      <c r="S32" s="38">
        <v>0</v>
      </c>
      <c r="T32" s="37">
        <f>SUMPRODUCT(LTA!J32:AN32,LTA!J$101:AN$101,LTA!J$103:AN$103)</f>
        <v>64.069999999999993</v>
      </c>
      <c r="U32" s="37">
        <f>SUMPRODUCT(LTA!J32:AN32,LTA!J$102:AN$102,LTA!J$103:AN$103)</f>
        <v>71.55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77.02</v>
      </c>
      <c r="Z32" s="34">
        <f>IEX!N32</f>
        <v>0</v>
      </c>
      <c r="AA32" s="75">
        <f>STOA!H32</f>
        <v>120.92</v>
      </c>
      <c r="AB32" s="75">
        <f>-STOA!N32</f>
        <v>-257.65999999999997</v>
      </c>
      <c r="AC32">
        <f t="shared" si="0"/>
        <v>17.387686274447823</v>
      </c>
      <c r="AD32">
        <f t="shared" si="1"/>
        <v>1535.0722869461363</v>
      </c>
      <c r="AE32">
        <f>'IDT-1'!B32</f>
        <v>0</v>
      </c>
      <c r="AF32" s="24"/>
      <c r="AG32">
        <f t="shared" si="2"/>
        <v>1535.0722869461363</v>
      </c>
      <c r="AI32" s="34">
        <f>PXIL!H32</f>
        <v>0</v>
      </c>
      <c r="AJ32" s="34">
        <f>PXIL!N32</f>
        <v>0</v>
      </c>
      <c r="AK32" s="34">
        <f>RTM_IEX!H32</f>
        <v>6.74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10.596879999999999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1172.7798298253938</v>
      </c>
      <c r="P33" s="36">
        <v>117.67451708253358</v>
      </c>
      <c r="Q33" s="36">
        <v>38.14</v>
      </c>
      <c r="R33" s="38">
        <v>42.919999999999995</v>
      </c>
      <c r="S33" s="38">
        <v>0</v>
      </c>
      <c r="T33" s="37">
        <f>SUMPRODUCT(LTA!J33:AN33,LTA!J$101:AN$101,LTA!J$103:AN$103)</f>
        <v>79.56</v>
      </c>
      <c r="U33" s="37">
        <f>SUMPRODUCT(LTA!J33:AN33,LTA!J$102:AN$102,LTA!J$103:AN$103)</f>
        <v>68.09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120.92</v>
      </c>
      <c r="AB33" s="75">
        <f>-STOA!N33</f>
        <v>-257.65999999999997</v>
      </c>
      <c r="AC33">
        <f t="shared" si="0"/>
        <v>17.039264805421507</v>
      </c>
      <c r="AD33">
        <f t="shared" si="1"/>
        <v>1493.9419621025061</v>
      </c>
      <c r="AE33">
        <f>'IDT-1'!B33</f>
        <v>73</v>
      </c>
      <c r="AF33" s="24"/>
      <c r="AG33">
        <f t="shared" si="2"/>
        <v>1566.9419621025061</v>
      </c>
      <c r="AI33" s="34">
        <f>PXIL!H33</f>
        <v>0</v>
      </c>
      <c r="AJ33" s="34">
        <f>PXIL!N33</f>
        <v>0</v>
      </c>
      <c r="AK33" s="34">
        <f>RTM_IEX!H33</f>
        <v>18.350000000000001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10.596879999999999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1121.4245617381544</v>
      </c>
      <c r="P34" s="36">
        <v>117.67451708253358</v>
      </c>
      <c r="Q34" s="36">
        <v>38.14</v>
      </c>
      <c r="R34" s="38">
        <v>44.5</v>
      </c>
      <c r="S34" s="38">
        <v>0</v>
      </c>
      <c r="T34" s="37">
        <f>SUMPRODUCT(LTA!J34:AN34,LTA!J$101:AN$101,LTA!J$103:AN$103)</f>
        <v>125.89</v>
      </c>
      <c r="U34" s="37">
        <f>SUMPRODUCT(LTA!J34:AN34,LTA!J$102:AN$102,LTA!J$103:AN$103)</f>
        <v>66.09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120.92</v>
      </c>
      <c r="AB34" s="75">
        <f>-STOA!N34</f>
        <v>-257.65999999999997</v>
      </c>
      <c r="AC34">
        <f t="shared" si="0"/>
        <v>16.973700553488694</v>
      </c>
      <c r="AD34">
        <f t="shared" si="1"/>
        <v>1486.2022582671993</v>
      </c>
      <c r="AE34">
        <f>'IDT-1'!B34</f>
        <v>103</v>
      </c>
      <c r="AF34" s="24"/>
      <c r="AG34">
        <f t="shared" si="2"/>
        <v>1589.2022582671993</v>
      </c>
      <c r="AI34" s="34">
        <f>PXIL!H34</f>
        <v>0</v>
      </c>
      <c r="AJ34" s="34">
        <f>PXIL!N34</f>
        <v>0</v>
      </c>
      <c r="AK34" s="34">
        <f>RTM_IEX!H34</f>
        <v>15.99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10.596879999999999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1073.551143859313</v>
      </c>
      <c r="P35" s="36">
        <v>117.67451708253358</v>
      </c>
      <c r="Q35" s="36">
        <v>38.14</v>
      </c>
      <c r="R35" s="38">
        <v>44.5</v>
      </c>
      <c r="S35" s="38">
        <v>0</v>
      </c>
      <c r="T35" s="37">
        <f>SUMPRODUCT(LTA!J35:AN35,LTA!J$101:AN$101,LTA!J$103:AN$103)</f>
        <v>154.38</v>
      </c>
      <c r="U35" s="37">
        <f>SUMPRODUCT(LTA!J35:AN35,LTA!J$102:AN$102,LTA!J$103:AN$103)</f>
        <v>59.589999999999996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102.05</v>
      </c>
      <c r="Z35" s="34">
        <f>IEX!N35</f>
        <v>0</v>
      </c>
      <c r="AA35" s="75">
        <f>STOA!H35</f>
        <v>121.3</v>
      </c>
      <c r="AB35" s="75">
        <f>-STOA!N35</f>
        <v>-257.65999999999997</v>
      </c>
      <c r="AC35">
        <f t="shared" si="0"/>
        <v>17.705227843306425</v>
      </c>
      <c r="AD35">
        <f t="shared" si="1"/>
        <v>1572.5573130985399</v>
      </c>
      <c r="AE35">
        <f>'IDT-1'!B35</f>
        <v>0</v>
      </c>
      <c r="AF35" s="24"/>
      <c r="AG35">
        <f t="shared" si="2"/>
        <v>1572.5573130985399</v>
      </c>
      <c r="AI35" s="34">
        <f>PXIL!H35</f>
        <v>0</v>
      </c>
      <c r="AJ35" s="34">
        <f>PXIL!N35</f>
        <v>0</v>
      </c>
      <c r="AK35" s="34">
        <f>RTM_IEX!H35</f>
        <v>26.53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10.596879999999999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1053.5761892173323</v>
      </c>
      <c r="P36" s="36">
        <v>117.67451708253358</v>
      </c>
      <c r="Q36" s="36">
        <v>38.14</v>
      </c>
      <c r="R36" s="38">
        <v>44.5</v>
      </c>
      <c r="S36" s="38">
        <v>0</v>
      </c>
      <c r="T36" s="37">
        <f>SUMPRODUCT(LTA!J36:AN36,LTA!J$101:AN$101,LTA!J$103:AN$103)</f>
        <v>207.37</v>
      </c>
      <c r="U36" s="37">
        <f>SUMPRODUCT(LTA!J36:AN36,LTA!J$102:AN$102,LTA!J$103:AN$103)</f>
        <v>57.629999999999995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88.57</v>
      </c>
      <c r="Z36" s="34">
        <f>IEX!N36</f>
        <v>0</v>
      </c>
      <c r="AA36" s="75">
        <f>STOA!H36</f>
        <v>121.3</v>
      </c>
      <c r="AB36" s="75">
        <f>-STOA!N36</f>
        <v>-257.65999999999997</v>
      </c>
      <c r="AC36">
        <f t="shared" si="0"/>
        <v>17.870666224313791</v>
      </c>
      <c r="AD36">
        <f t="shared" si="1"/>
        <v>1592.0869200755526</v>
      </c>
      <c r="AE36">
        <f>'IDT-1'!B36</f>
        <v>0</v>
      </c>
      <c r="AF36" s="24"/>
      <c r="AG36">
        <f t="shared" si="2"/>
        <v>1592.0869200755526</v>
      </c>
      <c r="AI36" s="34">
        <f>PXIL!H36</f>
        <v>0</v>
      </c>
      <c r="AJ36" s="34">
        <f>PXIL!N36</f>
        <v>0</v>
      </c>
      <c r="AK36" s="34">
        <f>RTM_IEX!H36</f>
        <v>28.65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10.596879999999999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1051.9879882856023</v>
      </c>
      <c r="P37" s="36">
        <v>117.67451708253358</v>
      </c>
      <c r="Q37" s="36">
        <v>38.14</v>
      </c>
      <c r="R37" s="38">
        <v>47.5</v>
      </c>
      <c r="S37" s="38">
        <v>0</v>
      </c>
      <c r="T37" s="37">
        <f>SUMPRODUCT(LTA!J37:AN37,LTA!J$101:AN$101,LTA!J$103:AN$103)</f>
        <v>274.97000000000003</v>
      </c>
      <c r="U37" s="37">
        <f>SUMPRODUCT(LTA!J37:AN37,LTA!J$102:AN$102,LTA!J$103:AN$103)</f>
        <v>55.629999999999995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52.95</v>
      </c>
      <c r="Z37" s="34">
        <f>IEX!N37</f>
        <v>0</v>
      </c>
      <c r="AA37" s="75">
        <f>STOA!H37</f>
        <v>121.3</v>
      </c>
      <c r="AB37" s="75">
        <f>-STOA!N37</f>
        <v>-257.65999999999997</v>
      </c>
      <c r="AC37">
        <f t="shared" si="0"/>
        <v>18.002225336487257</v>
      </c>
      <c r="AD37">
        <f t="shared" si="1"/>
        <v>1607.6171600316488</v>
      </c>
      <c r="AE37">
        <f>'IDT-1'!B37</f>
        <v>0</v>
      </c>
      <c r="AF37" s="24"/>
      <c r="AG37">
        <f t="shared" si="2"/>
        <v>1607.6171600316488</v>
      </c>
      <c r="AI37" s="34">
        <f>PXIL!H37</f>
        <v>0</v>
      </c>
      <c r="AJ37" s="34">
        <f>PXIL!N37</f>
        <v>0</v>
      </c>
      <c r="AK37" s="34">
        <f>RTM_IEX!H37</f>
        <v>12.92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10.596879999999999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1032.2158477966182</v>
      </c>
      <c r="P38" s="36">
        <v>117.67451708253358</v>
      </c>
      <c r="Q38" s="36">
        <v>38.14</v>
      </c>
      <c r="R38" s="38">
        <v>47.5</v>
      </c>
      <c r="S38" s="38">
        <v>0</v>
      </c>
      <c r="T38" s="37">
        <f>SUMPRODUCT(LTA!J38:AN38,LTA!J$101:AN$101,LTA!J$103:AN$103)</f>
        <v>323.09000000000003</v>
      </c>
      <c r="U38" s="37">
        <f>SUMPRODUCT(LTA!J38:AN38,LTA!J$102:AN$102,LTA!J$103:AN$103)</f>
        <v>54.129999999999995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8.66</v>
      </c>
      <c r="Z38" s="34">
        <f>IEX!N38</f>
        <v>0</v>
      </c>
      <c r="AA38" s="75">
        <f>STOA!H38</f>
        <v>121.3</v>
      </c>
      <c r="AB38" s="75">
        <f>-STOA!N38</f>
        <v>-257.65999999999997</v>
      </c>
      <c r="AC38">
        <f t="shared" si="0"/>
        <v>17.957435356379793</v>
      </c>
      <c r="AD38">
        <f t="shared" si="1"/>
        <v>1602.3298095227722</v>
      </c>
      <c r="AE38">
        <f>'IDT-1'!B38</f>
        <v>0</v>
      </c>
      <c r="AF38" s="24"/>
      <c r="AG38">
        <f t="shared" si="2"/>
        <v>1602.3298095227722</v>
      </c>
      <c r="AI38" s="34">
        <f>PXIL!H38</f>
        <v>0</v>
      </c>
      <c r="AJ38" s="34">
        <f>PXIL!N38</f>
        <v>0</v>
      </c>
      <c r="AK38" s="34">
        <f>RTM_IEX!H38</f>
        <v>25.03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10.596879999999999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1023.7655849569355</v>
      </c>
      <c r="P39" s="36">
        <v>117.67451708253358</v>
      </c>
      <c r="Q39" s="36">
        <v>38.14</v>
      </c>
      <c r="R39" s="38">
        <v>47.5</v>
      </c>
      <c r="S39" s="38">
        <v>0</v>
      </c>
      <c r="T39" s="37">
        <f>SUMPRODUCT(LTA!J39:AN39,LTA!J$101:AN$101,LTA!J$103:AN$103)</f>
        <v>375.16</v>
      </c>
      <c r="U39" s="37">
        <f>SUMPRODUCT(LTA!J39:AN39,LTA!J$102:AN$102,LTA!J$103:AN$103)</f>
        <v>51.83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0.96</v>
      </c>
      <c r="AB39" s="75">
        <f>-STOA!N39</f>
        <v>-257.65999999999997</v>
      </c>
      <c r="AC39">
        <f t="shared" si="0"/>
        <v>18.013461148526456</v>
      </c>
      <c r="AD39">
        <f t="shared" si="1"/>
        <v>1608.9435208909431</v>
      </c>
      <c r="AE39">
        <f>'IDT-1'!B39</f>
        <v>0</v>
      </c>
      <c r="AF39" s="24"/>
      <c r="AG39">
        <f t="shared" si="2"/>
        <v>1608.9435208909431</v>
      </c>
      <c r="AI39" s="34">
        <f>PXIL!H39</f>
        <v>0</v>
      </c>
      <c r="AJ39" s="34">
        <f>PXIL!N39</f>
        <v>0</v>
      </c>
      <c r="AK39" s="34">
        <f>RTM_IEX!H39</f>
        <v>19.260000000000002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100.12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10.596879999999999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1023.7654944301906</v>
      </c>
      <c r="P40" s="36">
        <v>117.67451708253358</v>
      </c>
      <c r="Q40" s="36">
        <v>38.14</v>
      </c>
      <c r="R40" s="38">
        <v>47.5</v>
      </c>
      <c r="S40" s="38">
        <v>0</v>
      </c>
      <c r="T40" s="37">
        <f>SUMPRODUCT(LTA!J40:AN40,LTA!J$101:AN$101,LTA!J$103:AN$103)</f>
        <v>416.24</v>
      </c>
      <c r="U40" s="37">
        <f>SUMPRODUCT(LTA!J40:AN40,LTA!J$102:AN$102,LTA!J$103:AN$103)</f>
        <v>50.83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0.96</v>
      </c>
      <c r="AB40" s="75">
        <f>-STOA!N40</f>
        <v>-257.65999999999997</v>
      </c>
      <c r="AC40">
        <f t="shared" si="0"/>
        <v>18.220688388101802</v>
      </c>
      <c r="AD40">
        <f t="shared" si="1"/>
        <v>1633.4062031246228</v>
      </c>
      <c r="AE40">
        <f>'IDT-1'!B40</f>
        <v>0</v>
      </c>
      <c r="AF40" s="24"/>
      <c r="AG40">
        <f t="shared" si="2"/>
        <v>1633.4062031246228</v>
      </c>
      <c r="AI40" s="34">
        <f>PXIL!H40</f>
        <v>0</v>
      </c>
      <c r="AJ40" s="34">
        <f>PXIL!N40</f>
        <v>0</v>
      </c>
      <c r="AK40" s="34">
        <f>RTM_IEX!H40</f>
        <v>28.88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75.09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10.596879999999999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1021.3201300435924</v>
      </c>
      <c r="P41" s="36">
        <v>117.67451708253358</v>
      </c>
      <c r="Q41" s="36">
        <v>38.14</v>
      </c>
      <c r="R41" s="38">
        <v>47.5</v>
      </c>
      <c r="S41" s="38">
        <v>0</v>
      </c>
      <c r="T41" s="37">
        <f>SUMPRODUCT(LTA!J41:AN41,LTA!J$101:AN$101,LTA!J$103:AN$103)</f>
        <v>458.59000000000003</v>
      </c>
      <c r="U41" s="37">
        <f>SUMPRODUCT(LTA!J41:AN41,LTA!J$102:AN$102,LTA!J$103:AN$103)</f>
        <v>48.86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0.96</v>
      </c>
      <c r="AB41" s="75">
        <f>-STOA!N41</f>
        <v>-257.65999999999997</v>
      </c>
      <c r="AC41">
        <f t="shared" si="0"/>
        <v>18.426191327254376</v>
      </c>
      <c r="AD41">
        <f t="shared" si="1"/>
        <v>1657.6653357988716</v>
      </c>
      <c r="AE41">
        <f>'IDT-1'!B41</f>
        <v>0</v>
      </c>
      <c r="AF41" s="24"/>
      <c r="AG41">
        <f t="shared" si="2"/>
        <v>1657.6653357988716</v>
      </c>
      <c r="AI41" s="34">
        <f>PXIL!H41</f>
        <v>0</v>
      </c>
      <c r="AJ41" s="34">
        <f>PXIL!N41</f>
        <v>0</v>
      </c>
      <c r="AK41" s="34">
        <f>RTM_IEX!H41</f>
        <v>52.95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37.549999999999997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10.596879999999999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1021.3201300435924</v>
      </c>
      <c r="P42" s="36">
        <v>117.67451708253358</v>
      </c>
      <c r="Q42" s="36">
        <v>38.14</v>
      </c>
      <c r="R42" s="38">
        <v>47.499999999999993</v>
      </c>
      <c r="S42" s="38">
        <v>0</v>
      </c>
      <c r="T42" s="37">
        <f>SUMPRODUCT(LTA!J42:AN42,LTA!J$101:AN$101,LTA!J$103:AN$103)</f>
        <v>503.62</v>
      </c>
      <c r="U42" s="37">
        <f>SUMPRODUCT(LTA!J42:AN42,LTA!J$102:AN$102,LTA!J$103:AN$103)</f>
        <v>48.86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0.96</v>
      </c>
      <c r="AB42" s="75">
        <f>-STOA!N42</f>
        <v>-257.65999999999997</v>
      </c>
      <c r="AC42">
        <f t="shared" si="0"/>
        <v>18.658871327254374</v>
      </c>
      <c r="AD42">
        <f t="shared" si="1"/>
        <v>1685.1326557988714</v>
      </c>
      <c r="AE42">
        <f>'IDT-1'!B42</f>
        <v>0</v>
      </c>
      <c r="AF42" s="24"/>
      <c r="AG42">
        <f t="shared" si="2"/>
        <v>1685.1326557988714</v>
      </c>
      <c r="AI42" s="34">
        <f>PXIL!H42</f>
        <v>0</v>
      </c>
      <c r="AJ42" s="34">
        <f>PXIL!N42</f>
        <v>0</v>
      </c>
      <c r="AK42" s="34">
        <f>RTM_IEX!H42</f>
        <v>73.17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10.76376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1010.4096779348622</v>
      </c>
      <c r="P43" s="36">
        <v>117.66999999999999</v>
      </c>
      <c r="Q43" s="36">
        <v>38.14</v>
      </c>
      <c r="R43" s="38">
        <v>47.499999999999993</v>
      </c>
      <c r="S43" s="38">
        <v>0</v>
      </c>
      <c r="T43" s="37">
        <f>SUMPRODUCT(LTA!J43:AN43,LTA!J$101:AN$101,LTA!J$103:AN$103)</f>
        <v>537.29999999999995</v>
      </c>
      <c r="U43" s="37">
        <f>SUMPRODUCT(LTA!J43:AN43,LTA!J$102:AN$102,LTA!J$103:AN$103)</f>
        <v>48.86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0.96</v>
      </c>
      <c r="AB43" s="75">
        <f>-STOA!N43</f>
        <v>-257.65999999999997</v>
      </c>
      <c r="AC43">
        <f t="shared" si="0"/>
        <v>18.350103378047759</v>
      </c>
      <c r="AD43">
        <f t="shared" si="1"/>
        <v>1648.6833345568145</v>
      </c>
      <c r="AE43">
        <f>'IDT-1'!B43</f>
        <v>0</v>
      </c>
      <c r="AF43" s="24"/>
      <c r="AG43">
        <f t="shared" si="2"/>
        <v>1648.6833345568145</v>
      </c>
      <c r="AI43" s="34">
        <f>PXIL!H43</f>
        <v>0</v>
      </c>
      <c r="AJ43" s="34">
        <f>PXIL!N43</f>
        <v>0</v>
      </c>
      <c r="AK43" s="34">
        <f>RTM_IEX!H43</f>
        <v>13.48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10.76376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1010.4096779348622</v>
      </c>
      <c r="P44" s="36">
        <v>117.67</v>
      </c>
      <c r="Q44" s="36">
        <v>38.14</v>
      </c>
      <c r="R44" s="38">
        <v>47.499999999999993</v>
      </c>
      <c r="S44" s="38">
        <v>0</v>
      </c>
      <c r="T44" s="37">
        <f>SUMPRODUCT(LTA!J44:AN44,LTA!J$101:AN$101,LTA!J$103:AN$103)</f>
        <v>561.06000000000006</v>
      </c>
      <c r="U44" s="37">
        <f>SUMPRODUCT(LTA!J44:AN44,LTA!J$102:AN$102,LTA!J$103:AN$103)</f>
        <v>48.86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0.96</v>
      </c>
      <c r="AB44" s="75">
        <f>-STOA!N44</f>
        <v>-257.65999999999997</v>
      </c>
      <c r="AC44">
        <f t="shared" si="0"/>
        <v>18.622820847995321</v>
      </c>
      <c r="AD44">
        <f t="shared" si="1"/>
        <v>1636.6906170868667</v>
      </c>
      <c r="AE44">
        <f>'IDT-1'!B44</f>
        <v>0</v>
      </c>
      <c r="AF44" s="24"/>
      <c r="AG44">
        <f t="shared" si="2"/>
        <v>1636.6906170868667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-22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10.76376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1003.4420461121809</v>
      </c>
      <c r="P45" s="36">
        <v>117.67</v>
      </c>
      <c r="Q45" s="36">
        <v>38.14</v>
      </c>
      <c r="R45" s="38">
        <v>47.499999999999993</v>
      </c>
      <c r="S45" s="38">
        <v>0</v>
      </c>
      <c r="T45" s="37">
        <f>SUMPRODUCT(LTA!J45:AN45,LTA!J$101:AN$101,LTA!J$103:AN$103)</f>
        <v>568.93000000000006</v>
      </c>
      <c r="U45" s="37">
        <f>SUMPRODUCT(LTA!J45:AN45,LTA!J$102:AN$102,LTA!J$103:AN$103)</f>
        <v>48.86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0.96</v>
      </c>
      <c r="AB45" s="75">
        <f>-STOA!N45</f>
        <v>-257.65999999999997</v>
      </c>
      <c r="AC45">
        <f t="shared" si="0"/>
        <v>18.736669829913499</v>
      </c>
      <c r="AD45">
        <f t="shared" si="1"/>
        <v>1593.8930259170068</v>
      </c>
      <c r="AE45">
        <f>'IDT-1'!B45</f>
        <v>0</v>
      </c>
      <c r="AF45" s="24"/>
      <c r="AG45">
        <f t="shared" si="2"/>
        <v>1593.8930259170068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-50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10.76376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1003.2470569170524</v>
      </c>
      <c r="P46" s="36">
        <v>117.67</v>
      </c>
      <c r="Q46" s="36">
        <v>38.14</v>
      </c>
      <c r="R46" s="38">
        <v>47.499999999999993</v>
      </c>
      <c r="S46" s="38">
        <v>0</v>
      </c>
      <c r="T46" s="37">
        <f>SUMPRODUCT(LTA!J46:AN46,LTA!J$101:AN$101,LTA!J$103:AN$103)</f>
        <v>575.74</v>
      </c>
      <c r="U46" s="37">
        <f>SUMPRODUCT(LTA!J46:AN46,LTA!J$102:AN$102,LTA!J$103:AN$103)</f>
        <v>48.86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0.96</v>
      </c>
      <c r="AB46" s="75">
        <f>-STOA!N46</f>
        <v>-257.65999999999997</v>
      </c>
      <c r="AC46">
        <f t="shared" si="0"/>
        <v>19.080255283320646</v>
      </c>
      <c r="AD46">
        <f t="shared" si="1"/>
        <v>1566.1644512684711</v>
      </c>
      <c r="AE46">
        <f>'IDT-1'!B46</f>
        <v>0</v>
      </c>
      <c r="AF46" s="24"/>
      <c r="AG46">
        <f t="shared" si="2"/>
        <v>1566.1644512684711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-84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10.76376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921.04687332208323</v>
      </c>
      <c r="P47" s="36">
        <v>117.67</v>
      </c>
      <c r="Q47" s="36">
        <v>38.14</v>
      </c>
      <c r="R47" s="38">
        <v>47.499999999999993</v>
      </c>
      <c r="S47" s="38">
        <v>0</v>
      </c>
      <c r="T47" s="37">
        <f>SUMPRODUCT(LTA!J47:AN47,LTA!J$101:AN$101,LTA!J$103:AN$103)</f>
        <v>566.04000000000008</v>
      </c>
      <c r="U47" s="37">
        <f>SUMPRODUCT(LTA!J47:AN47,LTA!J$102:AN$102,LTA!J$103:AN$103)</f>
        <v>48.86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0.96</v>
      </c>
      <c r="AB47" s="75">
        <f>-STOA!N47</f>
        <v>-257.65999999999997</v>
      </c>
      <c r="AC47">
        <f t="shared" si="0"/>
        <v>17.681428069481115</v>
      </c>
      <c r="AD47">
        <f t="shared" si="1"/>
        <v>1549.6630948873412</v>
      </c>
      <c r="AE47">
        <f>'IDT-1'!B47</f>
        <v>0</v>
      </c>
      <c r="AF47" s="24"/>
      <c r="AG47">
        <f t="shared" si="2"/>
        <v>1549.6630948873412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10.76376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874.95091340899455</v>
      </c>
      <c r="P48" s="36">
        <v>117.67</v>
      </c>
      <c r="Q48" s="36">
        <v>38.14</v>
      </c>
      <c r="R48" s="38">
        <v>47.499999999999993</v>
      </c>
      <c r="S48" s="38">
        <v>0</v>
      </c>
      <c r="T48" s="37">
        <f>SUMPRODUCT(LTA!J48:AN48,LTA!J$101:AN$101,LTA!J$103:AN$103)</f>
        <v>566.16000000000008</v>
      </c>
      <c r="U48" s="37">
        <f>SUMPRODUCT(LTA!J48:AN48,LTA!J$102:AN$102,LTA!J$103:AN$103)</f>
        <v>48.86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0.96</v>
      </c>
      <c r="AB48" s="75">
        <f>-STOA!N48</f>
        <v>-257.65999999999997</v>
      </c>
      <c r="AC48">
        <f t="shared" si="0"/>
        <v>17.210518428962281</v>
      </c>
      <c r="AD48">
        <f t="shared" si="1"/>
        <v>1514.1580446147716</v>
      </c>
      <c r="AE48">
        <f>'IDT-1'!B48</f>
        <v>0</v>
      </c>
      <c r="AF48" s="24"/>
      <c r="AG48">
        <f t="shared" si="2"/>
        <v>1514.1580446147716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10.76376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784.02395216747811</v>
      </c>
      <c r="P49" s="36">
        <v>117.67</v>
      </c>
      <c r="Q49" s="36">
        <v>38.14</v>
      </c>
      <c r="R49" s="38">
        <v>47.499999999999993</v>
      </c>
      <c r="S49" s="38">
        <v>0</v>
      </c>
      <c r="T49" s="37">
        <f>SUMPRODUCT(LTA!J49:AN49,LTA!J$101:AN$101,LTA!J$103:AN$103)</f>
        <v>566.27</v>
      </c>
      <c r="U49" s="37">
        <f>SUMPRODUCT(LTA!J49:AN49,LTA!J$102:AN$102,LTA!J$103:AN$103)</f>
        <v>49.16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0.96</v>
      </c>
      <c r="AB49" s="75">
        <f>-STOA!N49</f>
        <v>-257.65999999999997</v>
      </c>
      <c r="AC49">
        <f t="shared" si="0"/>
        <v>16.873733840777994</v>
      </c>
      <c r="AD49">
        <f t="shared" si="1"/>
        <v>1373.9778679614394</v>
      </c>
      <c r="AE49">
        <f>'IDT-1'!B49</f>
        <v>0</v>
      </c>
      <c r="AF49" s="24"/>
      <c r="AG49">
        <f t="shared" si="2"/>
        <v>1373.9778679614394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-50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10.76376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784.02301465584321</v>
      </c>
      <c r="P50" s="36">
        <v>117.67</v>
      </c>
      <c r="Q50" s="36">
        <v>38.14</v>
      </c>
      <c r="R50" s="38">
        <v>47.499999999999993</v>
      </c>
      <c r="S50" s="38">
        <v>0</v>
      </c>
      <c r="T50" s="37">
        <f>SUMPRODUCT(LTA!J50:AN50,LTA!J$101:AN$101,LTA!J$103:AN$103)</f>
        <v>566.09</v>
      </c>
      <c r="U50" s="37">
        <f>SUMPRODUCT(LTA!J50:AN50,LTA!J$102:AN$102,LTA!J$103:AN$103)</f>
        <v>48.66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0.96</v>
      </c>
      <c r="AB50" s="75">
        <f>-STOA!N50</f>
        <v>-257.65999999999997</v>
      </c>
      <c r="AC50">
        <f t="shared" si="0"/>
        <v>16.664706180282927</v>
      </c>
      <c r="AD50">
        <f t="shared" si="1"/>
        <v>1397.5059581102994</v>
      </c>
      <c r="AE50">
        <f>'IDT-1'!B50</f>
        <v>0</v>
      </c>
      <c r="AF50" s="24"/>
      <c r="AG50">
        <f t="shared" si="2"/>
        <v>1397.5059581102994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-26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10.76376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770.95373738327658</v>
      </c>
      <c r="P51" s="36">
        <v>117.67</v>
      </c>
      <c r="Q51" s="36">
        <v>38.14</v>
      </c>
      <c r="R51" s="38">
        <v>47.499999999999993</v>
      </c>
      <c r="S51" s="38">
        <v>0</v>
      </c>
      <c r="T51" s="37">
        <f>SUMPRODUCT(LTA!J51:AN51,LTA!J$101:AN$101,LTA!J$103:AN$103)</f>
        <v>573.38000000000011</v>
      </c>
      <c r="U51" s="37">
        <f>SUMPRODUCT(LTA!J51:AN51,LTA!J$102:AN$102,LTA!J$103:AN$103)</f>
        <v>48.16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0.96</v>
      </c>
      <c r="AB51" s="75">
        <f>-STOA!N51</f>
        <v>-257.65999999999997</v>
      </c>
      <c r="AC51">
        <f t="shared" si="0"/>
        <v>16.53728215034625</v>
      </c>
      <c r="AD51">
        <f t="shared" si="1"/>
        <v>1434.6841048676695</v>
      </c>
      <c r="AE51">
        <f>'IDT-1'!B51</f>
        <v>0</v>
      </c>
      <c r="AF51" s="24"/>
      <c r="AG51">
        <f t="shared" si="2"/>
        <v>1434.6841048676695</v>
      </c>
      <c r="AI51" s="34">
        <f>PXIL!H51</f>
        <v>0</v>
      </c>
      <c r="AJ51" s="34">
        <f>PXIL!N51</f>
        <v>0</v>
      </c>
      <c r="AK51" s="34">
        <f>RTM_IEX!H51</f>
        <v>17.329999999999998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10.76376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770.9536857930093</v>
      </c>
      <c r="P52" s="36">
        <v>117.67</v>
      </c>
      <c r="Q52" s="36">
        <v>38.14</v>
      </c>
      <c r="R52" s="38">
        <v>47.499999999999993</v>
      </c>
      <c r="S52" s="38">
        <v>0</v>
      </c>
      <c r="T52" s="37">
        <f>SUMPRODUCT(LTA!J52:AN52,LTA!J$101:AN$101,LTA!J$103:AN$103)</f>
        <v>573.27</v>
      </c>
      <c r="U52" s="37">
        <f>SUMPRODUCT(LTA!J52:AN52,LTA!J$102:AN$102,LTA!J$103:AN$103)</f>
        <v>48.16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0.96</v>
      </c>
      <c r="AB52" s="75">
        <f>-STOA!N52</f>
        <v>-257.65999999999997</v>
      </c>
      <c r="AC52">
        <f t="shared" si="0"/>
        <v>16.433141505612447</v>
      </c>
      <c r="AD52">
        <f t="shared" si="1"/>
        <v>1412.3481939221363</v>
      </c>
      <c r="AE52">
        <f>'IDT-1'!B52</f>
        <v>0</v>
      </c>
      <c r="AF52" s="24"/>
      <c r="AG52">
        <f t="shared" si="2"/>
        <v>1412.3481939221363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-5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11.097519999999999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780.21784763917265</v>
      </c>
      <c r="P53" s="36">
        <v>117.67</v>
      </c>
      <c r="Q53" s="36">
        <v>21.179999999999996</v>
      </c>
      <c r="R53" s="38">
        <v>47.499999999999993</v>
      </c>
      <c r="S53" s="38">
        <v>0</v>
      </c>
      <c r="T53" s="37">
        <f>SUMPRODUCT(LTA!J53:AN53,LTA!J$101:AN$101,LTA!J$103:AN$103)</f>
        <v>575.18000000000006</v>
      </c>
      <c r="U53" s="37">
        <f>SUMPRODUCT(LTA!J53:AN53,LTA!J$102:AN$102,LTA!J$103:AN$103)</f>
        <v>48.56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0.96</v>
      </c>
      <c r="AB53" s="75">
        <f>-STOA!N53</f>
        <v>-257.65999999999997</v>
      </c>
      <c r="AC53">
        <f t="shared" si="0"/>
        <v>16.509300257268663</v>
      </c>
      <c r="AD53">
        <f t="shared" si="1"/>
        <v>1393.2199570166429</v>
      </c>
      <c r="AE53">
        <f>'IDT-1'!B53</f>
        <v>0</v>
      </c>
      <c r="AF53" s="24"/>
      <c r="AG53">
        <f t="shared" si="2"/>
        <v>1393.2199570166429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-19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11.097519999999999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780.09401815880358</v>
      </c>
      <c r="P54" s="36">
        <v>117.67</v>
      </c>
      <c r="Q54" s="36">
        <v>21.179999999999996</v>
      </c>
      <c r="R54" s="38">
        <v>47.499999999999993</v>
      </c>
      <c r="S54" s="38">
        <v>0</v>
      </c>
      <c r="T54" s="37">
        <f>SUMPRODUCT(LTA!J54:AN54,LTA!J$101:AN$101,LTA!J$103:AN$103)</f>
        <v>574.85</v>
      </c>
      <c r="U54" s="37">
        <f>SUMPRODUCT(LTA!J54:AN54,LTA!J$102:AN$102,LTA!J$103:AN$103)</f>
        <v>48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0.96</v>
      </c>
      <c r="AB54" s="75">
        <f>-STOA!N54</f>
        <v>-257.65999999999997</v>
      </c>
      <c r="AC54">
        <f t="shared" si="0"/>
        <v>16.721034190480683</v>
      </c>
      <c r="AD54">
        <f t="shared" si="1"/>
        <v>1365.9943936030622</v>
      </c>
      <c r="AE54">
        <f>'IDT-1'!B54</f>
        <v>0</v>
      </c>
      <c r="AF54" s="24"/>
      <c r="AG54">
        <f t="shared" si="2"/>
        <v>1365.9943936030622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-45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11.097519999999999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789.7729517396964</v>
      </c>
      <c r="P55" s="36">
        <v>91.46</v>
      </c>
      <c r="Q55" s="36">
        <v>21.179999999999996</v>
      </c>
      <c r="R55" s="38">
        <v>47.499999999999993</v>
      </c>
      <c r="S55" s="38">
        <v>0</v>
      </c>
      <c r="T55" s="37">
        <f>SUMPRODUCT(LTA!J55:AN55,LTA!J$101:AN$101,LTA!J$103:AN$103)</f>
        <v>575.07000000000005</v>
      </c>
      <c r="U55" s="37">
        <f>SUMPRODUCT(LTA!J55:AN55,LTA!J$102:AN$102,LTA!J$103:AN$103)</f>
        <v>48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0.96</v>
      </c>
      <c r="AB55" s="75">
        <f>-STOA!N55</f>
        <v>-257.65999999999997</v>
      </c>
      <c r="AC55">
        <f t="shared" si="0"/>
        <v>17.041463749704192</v>
      </c>
      <c r="AD55">
        <f t="shared" si="1"/>
        <v>1295.3628976247314</v>
      </c>
      <c r="AE55">
        <f>'IDT-1'!B55</f>
        <v>0</v>
      </c>
      <c r="AF55" s="24"/>
      <c r="AG55">
        <f t="shared" si="2"/>
        <v>1295.3628976247314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-99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11.097519999999999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784.50214081627314</v>
      </c>
      <c r="P56" s="36">
        <v>57.760000000000005</v>
      </c>
      <c r="Q56" s="36">
        <v>21.179999999999996</v>
      </c>
      <c r="R56" s="38">
        <v>47.499999999999993</v>
      </c>
      <c r="S56" s="38">
        <v>0</v>
      </c>
      <c r="T56" s="37">
        <f>SUMPRODUCT(LTA!J56:AN56,LTA!J$101:AN$101,LTA!J$103:AN$103)</f>
        <v>575.17000000000007</v>
      </c>
      <c r="U56" s="37">
        <f>SUMPRODUCT(LTA!J56:AN56,LTA!J$102:AN$102,LTA!J$103:AN$103)</f>
        <v>48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0.96</v>
      </c>
      <c r="AB56" s="75">
        <f>-STOA!N56</f>
        <v>-257.65999999999997</v>
      </c>
      <c r="AC56">
        <f t="shared" si="0"/>
        <v>16.731891253397215</v>
      </c>
      <c r="AD56">
        <f t="shared" si="1"/>
        <v>1254.8016591976154</v>
      </c>
      <c r="AE56">
        <f>'IDT-1'!B56</f>
        <v>0</v>
      </c>
      <c r="AF56" s="24"/>
      <c r="AG56">
        <f t="shared" si="2"/>
        <v>1254.8016591976154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-101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11.097519999999999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707.23749908882996</v>
      </c>
      <c r="P57" s="36">
        <v>57.760000000000005</v>
      </c>
      <c r="Q57" s="36">
        <v>21.179999999999996</v>
      </c>
      <c r="R57" s="38">
        <v>47.499999999999993</v>
      </c>
      <c r="S57" s="38">
        <v>0</v>
      </c>
      <c r="T57" s="37">
        <f>SUMPRODUCT(LTA!J57:AN57,LTA!J$101:AN$101,LTA!J$103:AN$103)</f>
        <v>575.29000000000008</v>
      </c>
      <c r="U57" s="37">
        <f>SUMPRODUCT(LTA!J57:AN57,LTA!J$102:AN$102,LTA!J$103:AN$103)</f>
        <v>48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0.96</v>
      </c>
      <c r="AB57" s="75">
        <f>-STOA!N57</f>
        <v>-257.65999999999997</v>
      </c>
      <c r="AC57">
        <f t="shared" si="0"/>
        <v>15.48242406441957</v>
      </c>
      <c r="AD57">
        <f t="shared" si="1"/>
        <v>1249.9064846591498</v>
      </c>
      <c r="AE57">
        <f>'IDT-1'!B57</f>
        <v>0</v>
      </c>
      <c r="AF57" s="24"/>
      <c r="AG57">
        <f t="shared" si="2"/>
        <v>1249.9064846591498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-30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11.097519999999999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698.05728771120516</v>
      </c>
      <c r="P58" s="36">
        <v>57.760000000000005</v>
      </c>
      <c r="Q58" s="36">
        <v>21.179999999999996</v>
      </c>
      <c r="R58" s="38">
        <v>47.499999999999993</v>
      </c>
      <c r="S58" s="38">
        <v>0</v>
      </c>
      <c r="T58" s="37">
        <f>SUMPRODUCT(LTA!J58:AN58,LTA!J$101:AN$101,LTA!J$103:AN$103)</f>
        <v>574.88000000000011</v>
      </c>
      <c r="U58" s="37">
        <f>SUMPRODUCT(LTA!J58:AN58,LTA!J$102:AN$102,LTA!J$103:AN$103)</f>
        <v>48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0.96</v>
      </c>
      <c r="AB58" s="75">
        <f>-STOA!N58</f>
        <v>-257.65999999999997</v>
      </c>
      <c r="AC58">
        <f t="shared" si="0"/>
        <v>15.410337446572413</v>
      </c>
      <c r="AD58">
        <f t="shared" si="1"/>
        <v>1239.3883598993723</v>
      </c>
      <c r="AE58">
        <f>'IDT-1'!B58</f>
        <v>0</v>
      </c>
      <c r="AF58" s="24"/>
      <c r="AG58">
        <f t="shared" si="2"/>
        <v>1239.3883598993723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-31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11.097519999999999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698.05728771120516</v>
      </c>
      <c r="P59" s="36">
        <v>57.760000000000012</v>
      </c>
      <c r="Q59" s="36">
        <v>21.179999999999996</v>
      </c>
      <c r="R59" s="38">
        <v>47.499999999999993</v>
      </c>
      <c r="S59" s="38">
        <v>0</v>
      </c>
      <c r="T59" s="37">
        <f>SUMPRODUCT(LTA!J59:AN59,LTA!J$101:AN$101,LTA!J$103:AN$103)</f>
        <v>574.81000000000006</v>
      </c>
      <c r="U59" s="37">
        <f>SUMPRODUCT(LTA!J59:AN59,LTA!J$102:AN$102,LTA!J$103:AN$103)</f>
        <v>48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0.96</v>
      </c>
      <c r="AB59" s="75">
        <f>-STOA!N59</f>
        <v>-257.65999999999997</v>
      </c>
      <c r="AC59">
        <f t="shared" si="0"/>
        <v>15.511403339271077</v>
      </c>
      <c r="AD59">
        <f t="shared" si="1"/>
        <v>1227.2172940066735</v>
      </c>
      <c r="AE59">
        <f>'IDT-1'!B59</f>
        <v>0</v>
      </c>
      <c r="AF59" s="24"/>
      <c r="AG59">
        <f t="shared" si="2"/>
        <v>1227.2172940066735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-43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11.097519999999999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698.05728771120516</v>
      </c>
      <c r="P60" s="36">
        <v>57.760000000000005</v>
      </c>
      <c r="Q60" s="36">
        <v>21.179999999999996</v>
      </c>
      <c r="R60" s="38">
        <v>47.499999999999993</v>
      </c>
      <c r="S60" s="38">
        <v>0</v>
      </c>
      <c r="T60" s="37">
        <f>SUMPRODUCT(LTA!J60:AN60,LTA!J$101:AN$101,LTA!J$103:AN$103)</f>
        <v>574.70000000000005</v>
      </c>
      <c r="U60" s="37">
        <f>SUMPRODUCT(LTA!J60:AN60,LTA!J$102:AN$102,LTA!J$103:AN$103)</f>
        <v>48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0.96</v>
      </c>
      <c r="AB60" s="75">
        <f>-STOA!N60</f>
        <v>-257.65999999999997</v>
      </c>
      <c r="AC60">
        <f t="shared" si="0"/>
        <v>15.603662074244856</v>
      </c>
      <c r="AD60">
        <f t="shared" si="1"/>
        <v>1216.0150352716996</v>
      </c>
      <c r="AE60">
        <f>'IDT-1'!B60</f>
        <v>0</v>
      </c>
      <c r="AF60" s="24"/>
      <c r="AG60">
        <f t="shared" si="2"/>
        <v>1216.0150352716996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-54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11.097519999999999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690.54620648882997</v>
      </c>
      <c r="P61" s="36">
        <v>58.21</v>
      </c>
      <c r="Q61" s="36">
        <v>21.179999999999996</v>
      </c>
      <c r="R61" s="38">
        <v>47.499999999999993</v>
      </c>
      <c r="S61" s="38">
        <v>0</v>
      </c>
      <c r="T61" s="37">
        <f>SUMPRODUCT(LTA!J61:AN61,LTA!J$101:AN$101,LTA!J$103:AN$103)</f>
        <v>575.22</v>
      </c>
      <c r="U61" s="37">
        <f>SUMPRODUCT(LTA!J61:AN61,LTA!J$102:AN$102,LTA!J$103:AN$103)</f>
        <v>48.96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0.96</v>
      </c>
      <c r="AB61" s="75">
        <f>-STOA!N61</f>
        <v>-257.65999999999997</v>
      </c>
      <c r="AC61">
        <f t="shared" si="0"/>
        <v>15.556780991976908</v>
      </c>
      <c r="AD61">
        <f t="shared" si="1"/>
        <v>1210.4808351315926</v>
      </c>
      <c r="AE61">
        <f>'IDT-1'!B61</f>
        <v>0</v>
      </c>
      <c r="AF61" s="24"/>
      <c r="AG61">
        <f t="shared" si="2"/>
        <v>1210.4808351315926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-54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11.097519999999999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699.12259244756012</v>
      </c>
      <c r="P62" s="36">
        <v>58.21</v>
      </c>
      <c r="Q62" s="36">
        <v>21.179999999999996</v>
      </c>
      <c r="R62" s="38">
        <v>47.499999999999993</v>
      </c>
      <c r="S62" s="38">
        <v>0</v>
      </c>
      <c r="T62" s="37">
        <f>SUMPRODUCT(LTA!J62:AN62,LTA!J$101:AN$101,LTA!J$103:AN$103)</f>
        <v>567.95000000000005</v>
      </c>
      <c r="U62" s="37">
        <f>SUMPRODUCT(LTA!J62:AN62,LTA!J$102:AN$102,LTA!J$103:AN$103)</f>
        <v>48.96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0.96</v>
      </c>
      <c r="AB62" s="75">
        <f>-STOA!N62</f>
        <v>-257.65999999999997</v>
      </c>
      <c r="AC62">
        <f t="shared" si="0"/>
        <v>15.703293157628465</v>
      </c>
      <c r="AD62">
        <f t="shared" si="1"/>
        <v>1195.6407089246711</v>
      </c>
      <c r="AE62">
        <f>'IDT-1'!B62</f>
        <v>0</v>
      </c>
      <c r="AF62" s="24"/>
      <c r="AG62">
        <f t="shared" si="2"/>
        <v>1195.6407089246711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-70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11.097519999999999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696.36559608446919</v>
      </c>
      <c r="P63" s="36">
        <v>57.760000000000005</v>
      </c>
      <c r="Q63" s="36">
        <v>21.179999999999996</v>
      </c>
      <c r="R63" s="38">
        <v>47.499999999999993</v>
      </c>
      <c r="S63" s="38">
        <v>0</v>
      </c>
      <c r="T63" s="37">
        <f>SUMPRODUCT(LTA!J63:AN63,LTA!J$101:AN$101,LTA!J$103:AN$103)</f>
        <v>560.25</v>
      </c>
      <c r="U63" s="37">
        <f>SUMPRODUCT(LTA!J63:AN63,LTA!J$102:AN$102,LTA!J$103:AN$103)</f>
        <v>48.96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-257.65999999999997</v>
      </c>
      <c r="AC63">
        <f t="shared" si="0"/>
        <v>15.559251441829167</v>
      </c>
      <c r="AD63">
        <f t="shared" si="1"/>
        <v>1190.6877542773793</v>
      </c>
      <c r="AE63">
        <f>'IDT-1'!B63</f>
        <v>0</v>
      </c>
      <c r="AF63" s="24"/>
      <c r="AG63">
        <f t="shared" si="2"/>
        <v>1190.6877542773793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-64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11.097519999999999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696.18122867447414</v>
      </c>
      <c r="P64" s="36">
        <v>57.760000000000005</v>
      </c>
      <c r="Q64" s="36">
        <v>21.179999999999996</v>
      </c>
      <c r="R64" s="38">
        <v>47.499999999999993</v>
      </c>
      <c r="S64" s="38">
        <v>0</v>
      </c>
      <c r="T64" s="37">
        <f>SUMPRODUCT(LTA!J64:AN64,LTA!J$101:AN$101,LTA!J$103:AN$103)</f>
        <v>550.63000000000011</v>
      </c>
      <c r="U64" s="37">
        <f>SUMPRODUCT(LTA!J64:AN64,LTA!J$102:AN$102,LTA!J$103:AN$103)</f>
        <v>49.93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-257.65999999999997</v>
      </c>
      <c r="AC64">
        <f t="shared" si="0"/>
        <v>15.578225490558991</v>
      </c>
      <c r="AD64">
        <f t="shared" si="1"/>
        <v>1170.8344128186545</v>
      </c>
      <c r="AE64">
        <f>'IDT-1'!B64</f>
        <v>0</v>
      </c>
      <c r="AF64" s="24"/>
      <c r="AG64">
        <f t="shared" si="2"/>
        <v>1170.8344128186545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-75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11.097519999999999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726.77055261833584</v>
      </c>
      <c r="P65" s="36">
        <v>58.244471744471745</v>
      </c>
      <c r="Q65" s="36">
        <v>21.179999999999996</v>
      </c>
      <c r="R65" s="38">
        <v>47.499999999999993</v>
      </c>
      <c r="S65" s="38">
        <v>0</v>
      </c>
      <c r="T65" s="37">
        <f>SUMPRODUCT(LTA!J65:AN65,LTA!J$101:AN$101,LTA!J$103:AN$103)</f>
        <v>521.91000000000008</v>
      </c>
      <c r="U65" s="37">
        <f>SUMPRODUCT(LTA!J65:AN65,LTA!J$102:AN$102,LTA!J$103:AN$103)</f>
        <v>49.93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-257.65999999999997</v>
      </c>
      <c r="AC65">
        <f t="shared" si="0"/>
        <v>15.818247475188105</v>
      </c>
      <c r="AD65">
        <f t="shared" si="1"/>
        <v>1146.9481865223586</v>
      </c>
      <c r="AE65">
        <f>'IDT-1'!B65</f>
        <v>0</v>
      </c>
      <c r="AF65" s="24"/>
      <c r="AG65">
        <f t="shared" si="2"/>
        <v>1146.9481865223586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-101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11.097519999999999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771.93863604433443</v>
      </c>
      <c r="P66" s="36">
        <v>58.244471744471745</v>
      </c>
      <c r="Q66" s="36">
        <v>21.179999999999996</v>
      </c>
      <c r="R66" s="38">
        <v>47.499999999999993</v>
      </c>
      <c r="S66" s="38">
        <v>0</v>
      </c>
      <c r="T66" s="37">
        <f>SUMPRODUCT(LTA!J66:AN66,LTA!J$101:AN$101,LTA!J$103:AN$103)</f>
        <v>487.14000000000004</v>
      </c>
      <c r="U66" s="37">
        <f>SUMPRODUCT(LTA!J66:AN66,LTA!J$102:AN$102,LTA!J$103:AN$103)</f>
        <v>49.93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-257.65999999999997</v>
      </c>
      <c r="AC66">
        <f t="shared" si="0"/>
        <v>15.956418322315828</v>
      </c>
      <c r="AD66">
        <f t="shared" si="1"/>
        <v>1151.2080991012297</v>
      </c>
      <c r="AE66">
        <f>'IDT-1'!B66</f>
        <v>0</v>
      </c>
      <c r="AF66" s="24"/>
      <c r="AG66">
        <f t="shared" si="2"/>
        <v>1151.2080991012297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-107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11.097519999999999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783.35529574981376</v>
      </c>
      <c r="P67" s="36">
        <v>58.84</v>
      </c>
      <c r="Q67" s="36">
        <v>21.179999999999996</v>
      </c>
      <c r="R67" s="38">
        <v>47.499999999999993</v>
      </c>
      <c r="S67" s="38">
        <v>0</v>
      </c>
      <c r="T67" s="37">
        <f>SUMPRODUCT(LTA!J67:AN67,LTA!J$101:AN$101,LTA!J$103:AN$103)</f>
        <v>434.81000000000006</v>
      </c>
      <c r="U67" s="37">
        <f>SUMPRODUCT(LTA!J67:AN67,LTA!J$102:AN$102,LTA!J$103:AN$103)</f>
        <v>53.199999999999996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-257.65999999999997</v>
      </c>
      <c r="AC67">
        <f t="shared" si="0"/>
        <v>15.160344710869612</v>
      </c>
      <c r="AD67">
        <f t="shared" si="1"/>
        <v>1171.7163606736835</v>
      </c>
      <c r="AE67">
        <f>'IDT-1'!B67</f>
        <v>0</v>
      </c>
      <c r="AF67" s="24"/>
      <c r="AG67">
        <f t="shared" si="2"/>
        <v>1171.7163606736835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-50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11.097519999999999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789.72569924909646</v>
      </c>
      <c r="P68" s="36">
        <v>58.84</v>
      </c>
      <c r="Q68" s="36">
        <v>38.14</v>
      </c>
      <c r="R68" s="38">
        <v>47.499999999999993</v>
      </c>
      <c r="S68" s="38">
        <v>0</v>
      </c>
      <c r="T68" s="37">
        <f>SUMPRODUCT(LTA!J68:AN68,LTA!J$101:AN$101,LTA!J$103:AN$103)</f>
        <v>392.98</v>
      </c>
      <c r="U68" s="37">
        <f>SUMPRODUCT(LTA!J68:AN68,LTA!J$102:AN$102,LTA!J$103:AN$103)</f>
        <v>53.4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-257.65999999999997</v>
      </c>
      <c r="AC68">
        <f t="shared" ref="AC68:AC98" si="3">SUMIF(B68:AB68,"&gt;0")*$AC$2-SUMIF(B68:AB68,"&lt;0")*($AC$2/(1-$AC$2))+SUMIF(AI68:AR68,"&gt;0")*$AC$2-SUMIF(AI68:AR68,"&lt;0")*($AC$2/(1-$AC$2))</f>
        <v>14.820262630316028</v>
      </c>
      <c r="AD68">
        <f t="shared" ref="AD68:AD98" si="4">SUM(B68:AB68,AI68:AV68)-AC68</f>
        <v>1175.7568462535196</v>
      </c>
      <c r="AE68">
        <f>'IDT-1'!B68</f>
        <v>0</v>
      </c>
      <c r="AF68" s="24"/>
      <c r="AG68">
        <f t="shared" ref="AG68:AG98" si="5">SUM(AD68:AF68)</f>
        <v>1175.7568462535196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-28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11.097519999999999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800.13621816469742</v>
      </c>
      <c r="P69" s="36">
        <v>58.84</v>
      </c>
      <c r="Q69" s="36">
        <v>38.14</v>
      </c>
      <c r="R69" s="38">
        <v>47.499999999999993</v>
      </c>
      <c r="S69" s="38">
        <v>0</v>
      </c>
      <c r="T69" s="37">
        <f>SUMPRODUCT(LTA!J69:AN69,LTA!J$101:AN$101,LTA!J$103:AN$103)</f>
        <v>336.11</v>
      </c>
      <c r="U69" s="37">
        <f>SUMPRODUCT(LTA!J69:AN69,LTA!J$102:AN$102,LTA!J$103:AN$103)</f>
        <v>55.06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-257.65999999999997</v>
      </c>
      <c r="AC69">
        <f t="shared" si="3"/>
        <v>14.497898572910181</v>
      </c>
      <c r="AD69">
        <f t="shared" si="4"/>
        <v>1193.9397292265262</v>
      </c>
      <c r="AE69">
        <f>'IDT-1'!B69</f>
        <v>0</v>
      </c>
      <c r="AF69" s="24"/>
      <c r="AG69">
        <f t="shared" si="5"/>
        <v>1193.9397292265262</v>
      </c>
      <c r="AI69" s="34">
        <f>PXIL!H69</f>
        <v>0</v>
      </c>
      <c r="AJ69" s="34">
        <f>PXIL!N69</f>
        <v>0</v>
      </c>
      <c r="AK69" s="34">
        <f>RTM_IEX!H69</f>
        <v>34.659999999999997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11.097519999999999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807.56606666768971</v>
      </c>
      <c r="P70" s="36">
        <v>58.84</v>
      </c>
      <c r="Q70" s="36">
        <v>38.14</v>
      </c>
      <c r="R70" s="38">
        <v>47.499999999999993</v>
      </c>
      <c r="S70" s="38">
        <v>0</v>
      </c>
      <c r="T70" s="37">
        <f>SUMPRODUCT(LTA!J70:AN70,LTA!J$101:AN$101,LTA!J$103:AN$103)</f>
        <v>284.88</v>
      </c>
      <c r="U70" s="37">
        <f>SUMPRODUCT(LTA!J70:AN70,LTA!J$102:AN$102,LTA!J$103:AN$103)</f>
        <v>56.37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-257.65999999999997</v>
      </c>
      <c r="AC70">
        <f t="shared" si="3"/>
        <v>14.53720930033532</v>
      </c>
      <c r="AD70">
        <f t="shared" si="4"/>
        <v>1198.5802670020935</v>
      </c>
      <c r="AE70">
        <f>'IDT-1'!B70</f>
        <v>0</v>
      </c>
      <c r="AF70" s="24"/>
      <c r="AG70">
        <f t="shared" si="5"/>
        <v>1198.5802670020935</v>
      </c>
      <c r="AI70" s="34">
        <f>PXIL!H70</f>
        <v>0</v>
      </c>
      <c r="AJ70" s="34">
        <f>PXIL!N70</f>
        <v>0</v>
      </c>
      <c r="AK70" s="34">
        <f>RTM_IEX!H70</f>
        <v>81.83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11.097519999999999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892.6415199903488</v>
      </c>
      <c r="P71" s="36">
        <v>58.84</v>
      </c>
      <c r="Q71" s="36">
        <v>38.14</v>
      </c>
      <c r="R71" s="38">
        <v>35.159999999999997</v>
      </c>
      <c r="S71" s="38">
        <v>0</v>
      </c>
      <c r="T71" s="37">
        <f>SUMPRODUCT(LTA!J71:AN71,LTA!J$101:AN$101,LTA!J$103:AN$103)</f>
        <v>234.01999999999998</v>
      </c>
      <c r="U71" s="37">
        <f>SUMPRODUCT(LTA!J71:AN71,LTA!J$102:AN$102,LTA!J$103:AN$103)</f>
        <v>56.71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-257.65999999999997</v>
      </c>
      <c r="AC71">
        <f t="shared" si="3"/>
        <v>15.023027108245657</v>
      </c>
      <c r="AD71">
        <f t="shared" si="4"/>
        <v>1255.9299025168425</v>
      </c>
      <c r="AE71">
        <f>'IDT-1'!B71</f>
        <v>0</v>
      </c>
      <c r="AF71" s="24"/>
      <c r="AG71">
        <f t="shared" si="5"/>
        <v>1255.9299025168425</v>
      </c>
      <c r="AI71" s="34">
        <f>PXIL!H71</f>
        <v>0</v>
      </c>
      <c r="AJ71" s="34">
        <f>PXIL!N71</f>
        <v>0</v>
      </c>
      <c r="AK71" s="34">
        <f>RTM_IEX!H71</f>
        <v>117.45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11.097519999999999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974.68304880050277</v>
      </c>
      <c r="P72" s="36">
        <v>58.84</v>
      </c>
      <c r="Q72" s="36">
        <v>38.14</v>
      </c>
      <c r="R72" s="38">
        <v>17.900000000000002</v>
      </c>
      <c r="S72" s="38">
        <v>0</v>
      </c>
      <c r="T72" s="37">
        <f>SUMPRODUCT(LTA!J72:AN72,LTA!J$101:AN$101,LTA!J$103:AN$103)</f>
        <v>178.84000000000003</v>
      </c>
      <c r="U72" s="37">
        <f>SUMPRODUCT(LTA!J72:AN72,LTA!J$102:AN$102,LTA!J$103:AN$103)</f>
        <v>57.92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-257.65999999999997</v>
      </c>
      <c r="AC72">
        <f t="shared" si="3"/>
        <v>15.30796795025095</v>
      </c>
      <c r="AD72">
        <f t="shared" si="4"/>
        <v>1289.5664904849912</v>
      </c>
      <c r="AE72">
        <f>'IDT-1'!B72</f>
        <v>0</v>
      </c>
      <c r="AF72" s="24"/>
      <c r="AG72">
        <f t="shared" si="5"/>
        <v>1289.5664904849912</v>
      </c>
      <c r="AI72" s="34">
        <f>PXIL!H72</f>
        <v>0</v>
      </c>
      <c r="AJ72" s="34">
        <f>PXIL!N72</f>
        <v>0</v>
      </c>
      <c r="AK72" s="34">
        <f>RTM_IEX!H72</f>
        <v>140.56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11.097519999999999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1065.8798159209832</v>
      </c>
      <c r="P73" s="36">
        <v>58.84</v>
      </c>
      <c r="Q73" s="36">
        <v>37.665065496463193</v>
      </c>
      <c r="R73" s="38">
        <v>6.9999999999999991</v>
      </c>
      <c r="S73" s="38">
        <v>0</v>
      </c>
      <c r="T73" s="37">
        <f>SUMPRODUCT(LTA!J73:AN73,LTA!J$101:AN$101,LTA!J$103:AN$103)</f>
        <v>132.74</v>
      </c>
      <c r="U73" s="37">
        <f>SUMPRODUCT(LTA!J73:AN73,LTA!J$102:AN$102,LTA!J$103:AN$103)</f>
        <v>58.61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-257.65999999999997</v>
      </c>
      <c r="AC73">
        <f t="shared" si="3"/>
        <v>15.289671344233273</v>
      </c>
      <c r="AD73">
        <f t="shared" si="4"/>
        <v>1287.4066197079521</v>
      </c>
      <c r="AE73">
        <f>'IDT-1'!B73</f>
        <v>0</v>
      </c>
      <c r="AF73" s="24"/>
      <c r="AG73">
        <f t="shared" si="5"/>
        <v>1287.4066197079521</v>
      </c>
      <c r="AI73" s="34">
        <f>PXIL!H73</f>
        <v>0</v>
      </c>
      <c r="AJ73" s="34">
        <f>PXIL!N73</f>
        <v>0</v>
      </c>
      <c r="AK73" s="34">
        <f>RTM_IEX!H73</f>
        <v>103.97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11.097519999999999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1180.3162602005259</v>
      </c>
      <c r="P74" s="36">
        <v>58.84</v>
      </c>
      <c r="Q74" s="36">
        <v>37.665065496463193</v>
      </c>
      <c r="R74" s="38">
        <v>1.88</v>
      </c>
      <c r="S74" s="38">
        <v>0</v>
      </c>
      <c r="T74" s="37">
        <f>SUMPRODUCT(LTA!J74:AN74,LTA!J$101:AN$101,LTA!J$103:AN$103)</f>
        <v>104.42</v>
      </c>
      <c r="U74" s="37">
        <f>SUMPRODUCT(LTA!J74:AN74,LTA!J$102:AN$102,LTA!J$103:AN$103)</f>
        <v>58.4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-257.65999999999997</v>
      </c>
      <c r="AC74">
        <f t="shared" si="3"/>
        <v>15.450753476181434</v>
      </c>
      <c r="AD74">
        <f t="shared" si="4"/>
        <v>1306.4219818555468</v>
      </c>
      <c r="AE74">
        <f>'IDT-1'!B74</f>
        <v>0</v>
      </c>
      <c r="AF74" s="24"/>
      <c r="AG74">
        <f t="shared" si="5"/>
        <v>1306.4219818555468</v>
      </c>
      <c r="AI74" s="34">
        <f>PXIL!H74</f>
        <v>0</v>
      </c>
      <c r="AJ74" s="34">
        <f>PXIL!N74</f>
        <v>0</v>
      </c>
      <c r="AK74" s="34">
        <f>RTM_IEX!H74</f>
        <v>42.36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11.097519999999999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1180.3385295674673</v>
      </c>
      <c r="P75" s="36">
        <v>58.83</v>
      </c>
      <c r="Q75" s="36">
        <v>38.14</v>
      </c>
      <c r="R75" s="38">
        <v>0</v>
      </c>
      <c r="S75" s="38">
        <v>0</v>
      </c>
      <c r="T75" s="37">
        <f>SUMPRODUCT(LTA!J75:AN75,LTA!J$101:AN$101,LTA!J$103:AN$103)</f>
        <v>64.73</v>
      </c>
      <c r="U75" s="37">
        <f>SUMPRODUCT(LTA!J75:AN75,LTA!J$102:AN$102,LTA!J$103:AN$103)</f>
        <v>58.02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29.84</v>
      </c>
      <c r="Z75" s="34">
        <f>IEX!N75</f>
        <v>0</v>
      </c>
      <c r="AA75" s="75">
        <f>STOA!H75</f>
        <v>0.53</v>
      </c>
      <c r="AB75" s="75">
        <f>-STOA!N75</f>
        <v>-309.77</v>
      </c>
      <c r="AC75">
        <f t="shared" si="3"/>
        <v>16.611370017737421</v>
      </c>
      <c r="AD75">
        <f t="shared" si="4"/>
        <v>1338.7685691844688</v>
      </c>
      <c r="AE75">
        <f>'IDT-1'!B75</f>
        <v>0</v>
      </c>
      <c r="AF75" s="24"/>
      <c r="AG75">
        <f t="shared" si="5"/>
        <v>1338.7685691844688</v>
      </c>
      <c r="AI75" s="34">
        <f>PXIL!H75</f>
        <v>0</v>
      </c>
      <c r="AJ75" s="34">
        <f>PXIL!N75</f>
        <v>0</v>
      </c>
      <c r="AK75" s="34">
        <f>RTM_IEX!H75</f>
        <v>139.6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11.097519999999999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84.02388963473912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1180.3431458659313</v>
      </c>
      <c r="P76" s="36">
        <v>58.83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36.44</v>
      </c>
      <c r="U76" s="37">
        <f>SUMPRODUCT(LTA!J76:AN76,LTA!J$102:AN$102,LTA!J$103:AN$103)</f>
        <v>57.370000000000005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87.6</v>
      </c>
      <c r="Z76" s="34">
        <f>IEX!N76</f>
        <v>0</v>
      </c>
      <c r="AA76" s="75">
        <f>STOA!H76</f>
        <v>0.53</v>
      </c>
      <c r="AB76" s="75">
        <f>-STOA!N76</f>
        <v>-309.77</v>
      </c>
      <c r="AC76">
        <f t="shared" si="3"/>
        <v>16.869624794644519</v>
      </c>
      <c r="AD76">
        <f t="shared" si="4"/>
        <v>1369.254930706026</v>
      </c>
      <c r="AE76">
        <f>'IDT-1'!B76</f>
        <v>0</v>
      </c>
      <c r="AF76" s="24"/>
      <c r="AG76">
        <f t="shared" si="5"/>
        <v>1369.254930706026</v>
      </c>
      <c r="AI76" s="34">
        <f>PXIL!H76</f>
        <v>0</v>
      </c>
      <c r="AJ76" s="34">
        <f>PXIL!N76</f>
        <v>0</v>
      </c>
      <c r="AK76" s="34">
        <f>RTM_IEX!H76</f>
        <v>141.52000000000001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11.097519999999999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84.02388963473912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1180.3431341805947</v>
      </c>
      <c r="P77" s="36">
        <v>117.66999999999999</v>
      </c>
      <c r="Q77" s="36">
        <v>33.529999999999994</v>
      </c>
      <c r="R77" s="38">
        <v>0</v>
      </c>
      <c r="S77" s="38">
        <v>0</v>
      </c>
      <c r="T77" s="37">
        <f>SUMPRODUCT(LTA!J77:AN77,LTA!J$101:AN$101,LTA!J$103:AN$103)</f>
        <v>25.8</v>
      </c>
      <c r="U77" s="37">
        <f>SUMPRODUCT(LTA!J77:AN77,LTA!J$102:AN$102,LTA!J$103:AN$103)</f>
        <v>57.599999999999994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6.74</v>
      </c>
      <c r="Z77" s="34">
        <f>IEX!N77</f>
        <v>0</v>
      </c>
      <c r="AA77" s="75">
        <f>STOA!H77</f>
        <v>120.87</v>
      </c>
      <c r="AB77" s="75">
        <f>-STOA!N77</f>
        <v>-309.77</v>
      </c>
      <c r="AC77">
        <f t="shared" si="3"/>
        <v>17.520792696487689</v>
      </c>
      <c r="AD77">
        <f t="shared" si="4"/>
        <v>1446.1237511188463</v>
      </c>
      <c r="AE77">
        <f>'IDT-1'!B77</f>
        <v>0</v>
      </c>
      <c r="AF77" s="24"/>
      <c r="AG77">
        <f t="shared" si="5"/>
        <v>1446.1237511188463</v>
      </c>
      <c r="AI77" s="34">
        <f>PXIL!H77</f>
        <v>0</v>
      </c>
      <c r="AJ77" s="34">
        <f>PXIL!N77</f>
        <v>0</v>
      </c>
      <c r="AK77" s="34">
        <f>RTM_IEX!H77</f>
        <v>135.74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11.097519999999999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84.02388963473912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1180.3431341805947</v>
      </c>
      <c r="P78" s="36">
        <v>117.67451708253358</v>
      </c>
      <c r="Q78" s="36">
        <v>37.414901729559745</v>
      </c>
      <c r="R78" s="38">
        <v>0</v>
      </c>
      <c r="S78" s="38">
        <v>0</v>
      </c>
      <c r="T78" s="37">
        <f>SUMPRODUCT(LTA!J78:AN78,LTA!J$101:AN$101,LTA!J$103:AN$103)</f>
        <v>25.18</v>
      </c>
      <c r="U78" s="37">
        <f>SUMPRODUCT(LTA!J78:AN78,LTA!J$102:AN$102,LTA!J$103:AN$103)</f>
        <v>58.5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30.81</v>
      </c>
      <c r="Z78" s="34">
        <f>IEX!N78</f>
        <v>0</v>
      </c>
      <c r="AA78" s="75">
        <f>STOA!H78</f>
        <v>120.87</v>
      </c>
      <c r="AB78" s="75">
        <f>-STOA!N78</f>
        <v>-309.77</v>
      </c>
      <c r="AC78">
        <f t="shared" si="3"/>
        <v>17.414779814509274</v>
      </c>
      <c r="AD78">
        <f t="shared" si="4"/>
        <v>1433.6091828129181</v>
      </c>
      <c r="AE78">
        <f>'IDT-1'!B78</f>
        <v>0</v>
      </c>
      <c r="AF78" s="24"/>
      <c r="AG78">
        <f t="shared" si="5"/>
        <v>1433.6091828129181</v>
      </c>
      <c r="AI78" s="34">
        <f>PXIL!H78</f>
        <v>0</v>
      </c>
      <c r="AJ78" s="34">
        <f>PXIL!N78</f>
        <v>0</v>
      </c>
      <c r="AK78" s="34">
        <f>RTM_IEX!H78</f>
        <v>94.88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11.097519999999999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99.609999999999985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1172.986656035725</v>
      </c>
      <c r="P79" s="36">
        <v>117.67451708253358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30.220000000000002</v>
      </c>
      <c r="U79" s="37">
        <f>SUMPRODUCT(LTA!J79:AN79,LTA!J$102:AN$102,LTA!J$103:AN$103)</f>
        <v>58.629999999999995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41.4</v>
      </c>
      <c r="Z79" s="34">
        <f>IEX!N79</f>
        <v>0</v>
      </c>
      <c r="AA79" s="75">
        <f>STOA!H79</f>
        <v>120.97</v>
      </c>
      <c r="AB79" s="75">
        <f>-STOA!N79</f>
        <v>-309.77</v>
      </c>
      <c r="AC79">
        <f t="shared" si="3"/>
        <v>17.077055550632259</v>
      </c>
      <c r="AD79">
        <f t="shared" si="4"/>
        <v>1393.7416375676264</v>
      </c>
      <c r="AE79">
        <f>'IDT-1'!B79</f>
        <v>0</v>
      </c>
      <c r="AF79" s="24"/>
      <c r="AG79">
        <f t="shared" si="5"/>
        <v>1393.7416375676264</v>
      </c>
      <c r="AI79" s="34">
        <f>PXIL!H79</f>
        <v>0</v>
      </c>
      <c r="AJ79" s="34">
        <f>PXIL!N79</f>
        <v>0</v>
      </c>
      <c r="AK79" s="34">
        <f>RTM_IEX!H79</f>
        <v>29.86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11.097519999999999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99.609999999999985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1100.2204575460225</v>
      </c>
      <c r="P80" s="36">
        <v>117.67451708253358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32.119999999999997</v>
      </c>
      <c r="U80" s="37">
        <f>SUMPRODUCT(LTA!J80:AN80,LTA!J$102:AN$102,LTA!J$103:AN$103)</f>
        <v>59.599999999999994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89.53</v>
      </c>
      <c r="Z80" s="34">
        <f>IEX!N80</f>
        <v>0</v>
      </c>
      <c r="AA80" s="75">
        <f>STOA!H80</f>
        <v>120.97</v>
      </c>
      <c r="AB80" s="75">
        <f>-STOA!N80</f>
        <v>-309.77</v>
      </c>
      <c r="AC80">
        <f t="shared" si="3"/>
        <v>16.932691483318756</v>
      </c>
      <c r="AD80">
        <f t="shared" si="4"/>
        <v>1376.6998031452374</v>
      </c>
      <c r="AE80">
        <f>'IDT-1'!B80</f>
        <v>0</v>
      </c>
      <c r="AF80" s="24"/>
      <c r="AG80">
        <f t="shared" si="5"/>
        <v>1376.6998031452374</v>
      </c>
      <c r="AI80" s="34">
        <f>PXIL!H80</f>
        <v>0</v>
      </c>
      <c r="AJ80" s="34">
        <f>PXIL!N80</f>
        <v>0</v>
      </c>
      <c r="AK80" s="34">
        <f>RTM_IEX!H80</f>
        <v>34.44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11.097519999999999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99.609999999999985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1076.0514083555024</v>
      </c>
      <c r="P81" s="36">
        <v>117.67451708253358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30.480000000000004</v>
      </c>
      <c r="U81" s="37">
        <f>SUMPRODUCT(LTA!J81:AN81,LTA!J$102:AN$102,LTA!J$103:AN$103)</f>
        <v>57.04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102.04</v>
      </c>
      <c r="Z81" s="34">
        <f>IEX!N81</f>
        <v>0</v>
      </c>
      <c r="AA81" s="75">
        <f>STOA!H81</f>
        <v>120.97</v>
      </c>
      <c r="AB81" s="75">
        <f>-STOA!N81</f>
        <v>-309.77</v>
      </c>
      <c r="AC81">
        <f t="shared" si="3"/>
        <v>16.729419470118387</v>
      </c>
      <c r="AD81">
        <f t="shared" si="4"/>
        <v>1352.7040259679175</v>
      </c>
      <c r="AE81">
        <f>'IDT-1'!B81</f>
        <v>0</v>
      </c>
      <c r="AF81" s="24"/>
      <c r="AG81">
        <f t="shared" si="5"/>
        <v>1352.7040259679175</v>
      </c>
      <c r="AI81" s="34">
        <f>PXIL!H81</f>
        <v>0</v>
      </c>
      <c r="AJ81" s="34">
        <f>PXIL!N81</f>
        <v>0</v>
      </c>
      <c r="AK81" s="34">
        <f>RTM_IEX!H81</f>
        <v>26.1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11.097519999999999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99.609999999999985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1058.9043905678959</v>
      </c>
      <c r="P82" s="36">
        <v>117.66999999999999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32.18</v>
      </c>
      <c r="U82" s="37">
        <f>SUMPRODUCT(LTA!J82:AN82,LTA!J$102:AN$102,LTA!J$103:AN$103)</f>
        <v>58.04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114.56</v>
      </c>
      <c r="Z82" s="34">
        <f>IEX!N82</f>
        <v>0</v>
      </c>
      <c r="AA82" s="75">
        <f>STOA!H82</f>
        <v>120.97</v>
      </c>
      <c r="AB82" s="75">
        <f>-STOA!N82</f>
        <v>-309.77</v>
      </c>
      <c r="AC82">
        <f t="shared" si="3"/>
        <v>16.607186577209212</v>
      </c>
      <c r="AD82">
        <f t="shared" si="4"/>
        <v>1338.2747239906869</v>
      </c>
      <c r="AE82">
        <f>'IDT-1'!B82</f>
        <v>0</v>
      </c>
      <c r="AF82" s="24"/>
      <c r="AG82">
        <f t="shared" si="5"/>
        <v>1338.2747239906869</v>
      </c>
      <c r="AI82" s="34">
        <f>PXIL!H82</f>
        <v>0</v>
      </c>
      <c r="AJ82" s="34">
        <f>PXIL!N82</f>
        <v>0</v>
      </c>
      <c r="AK82" s="34">
        <f>RTM_IEX!H82</f>
        <v>13.48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11.097519999999999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1042.3990182589946</v>
      </c>
      <c r="P83" s="36">
        <v>117.67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28.91</v>
      </c>
      <c r="U83" s="37">
        <f>SUMPRODUCT(LTA!J83:AN83,LTA!J$102:AN$102,LTA!J$103:AN$103)</f>
        <v>59.04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67.39</v>
      </c>
      <c r="Z83" s="34">
        <f>IEX!N83</f>
        <v>0</v>
      </c>
      <c r="AA83" s="75">
        <f>STOA!H83</f>
        <v>120.97</v>
      </c>
      <c r="AB83" s="75">
        <f>-STOA!N83</f>
        <v>-309.77</v>
      </c>
      <c r="AC83">
        <f t="shared" si="3"/>
        <v>16.342826122746253</v>
      </c>
      <c r="AD83">
        <f t="shared" si="4"/>
        <v>1307.0676017709879</v>
      </c>
      <c r="AE83">
        <f>'IDT-1'!B83</f>
        <v>0</v>
      </c>
      <c r="AF83" s="24"/>
      <c r="AG83">
        <f t="shared" si="5"/>
        <v>1307.0676017709879</v>
      </c>
      <c r="AI83" s="34">
        <f>PXIL!H83</f>
        <v>0</v>
      </c>
      <c r="AJ83" s="34">
        <f>PXIL!N83</f>
        <v>0</v>
      </c>
      <c r="AK83" s="34">
        <f>RTM_IEX!H83</f>
        <v>63.54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11.097519999999999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1030.7464815457031</v>
      </c>
      <c r="P84" s="36">
        <v>117.67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29.95</v>
      </c>
      <c r="U84" s="37">
        <f>SUMPRODUCT(LTA!J84:AN84,LTA!J$102:AN$102,LTA!J$103:AN$103)</f>
        <v>62.04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62.58</v>
      </c>
      <c r="Z84" s="34">
        <f>IEX!N84</f>
        <v>0</v>
      </c>
      <c r="AA84" s="75">
        <f>STOA!H84</f>
        <v>120.97</v>
      </c>
      <c r="AB84" s="75">
        <f>-STOA!N84</f>
        <v>-309.77</v>
      </c>
      <c r="AC84">
        <f t="shared" si="3"/>
        <v>16.149520814354602</v>
      </c>
      <c r="AD84">
        <f t="shared" si="4"/>
        <v>1284.2483703660878</v>
      </c>
      <c r="AE84">
        <f>'IDT-1'!B84</f>
        <v>0</v>
      </c>
      <c r="AF84" s="24"/>
      <c r="AG84">
        <f t="shared" si="5"/>
        <v>1284.2483703660878</v>
      </c>
      <c r="AI84" s="34">
        <f>PXIL!H84</f>
        <v>0</v>
      </c>
      <c r="AJ84" s="34">
        <f>PXIL!N84</f>
        <v>0</v>
      </c>
      <c r="AK84" s="34">
        <f>RTM_IEX!H84</f>
        <v>52.95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11.097519999999999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1030.7482447397404</v>
      </c>
      <c r="P85" s="36">
        <v>117.67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25.990000000000002</v>
      </c>
      <c r="U85" s="37">
        <f>SUMPRODUCT(LTA!J85:AN85,LTA!J$102:AN$102,LTA!J$103:AN$103)</f>
        <v>64.539999999999992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38.51</v>
      </c>
      <c r="Z85" s="34">
        <f>IEX!N85</f>
        <v>0</v>
      </c>
      <c r="AA85" s="75">
        <f>STOA!H85</f>
        <v>120.97</v>
      </c>
      <c r="AB85" s="75">
        <f>-STOA!N85</f>
        <v>-309.77</v>
      </c>
      <c r="AC85">
        <f t="shared" si="3"/>
        <v>16.032103625184515</v>
      </c>
      <c r="AD85">
        <f t="shared" si="4"/>
        <v>1270.3875507492951</v>
      </c>
      <c r="AE85">
        <f>'IDT-1'!B85</f>
        <v>0</v>
      </c>
      <c r="AF85" s="24"/>
      <c r="AG85">
        <f t="shared" si="5"/>
        <v>1270.3875507492951</v>
      </c>
      <c r="AI85" s="34">
        <f>PXIL!H85</f>
        <v>0</v>
      </c>
      <c r="AJ85" s="34">
        <f>PXIL!N85</f>
        <v>0</v>
      </c>
      <c r="AK85" s="34">
        <f>RTM_IEX!H85</f>
        <v>64.5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11.097519999999999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1030.748248240862</v>
      </c>
      <c r="P86" s="36">
        <v>117.67</v>
      </c>
      <c r="Q86" s="36">
        <v>38.14</v>
      </c>
      <c r="R86" s="38">
        <v>0</v>
      </c>
      <c r="S86" s="38">
        <v>0</v>
      </c>
      <c r="T86" s="37">
        <f>SUMPRODUCT(LTA!J86:AN86,LTA!J$101:AN$101,LTA!J$103:AN$103)</f>
        <v>26.79</v>
      </c>
      <c r="U86" s="37">
        <f>SUMPRODUCT(LTA!J86:AN86,LTA!J$102:AN$102,LTA!J$103:AN$103)</f>
        <v>67.539999999999992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24.07</v>
      </c>
      <c r="Z86" s="34">
        <f>IEX!N86</f>
        <v>0</v>
      </c>
      <c r="AA86" s="75">
        <f>STOA!H86</f>
        <v>120.97</v>
      </c>
      <c r="AB86" s="75">
        <f>-STOA!N86</f>
        <v>-309.77</v>
      </c>
      <c r="AC86">
        <f t="shared" si="3"/>
        <v>15.853855654593936</v>
      </c>
      <c r="AD86">
        <f t="shared" si="4"/>
        <v>1249.3458022210075</v>
      </c>
      <c r="AE86">
        <f>'IDT-1'!B86</f>
        <v>0</v>
      </c>
      <c r="AF86" s="24"/>
      <c r="AG86">
        <f t="shared" si="5"/>
        <v>1249.3458022210075</v>
      </c>
      <c r="AI86" s="34">
        <f>PXIL!H86</f>
        <v>0</v>
      </c>
      <c r="AJ86" s="34">
        <f>PXIL!N86</f>
        <v>0</v>
      </c>
      <c r="AK86" s="34">
        <f>RTM_IEX!H86</f>
        <v>53.92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11.097519999999999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1016.8849499063928</v>
      </c>
      <c r="P87" s="36">
        <v>117.07</v>
      </c>
      <c r="Q87" s="36">
        <v>38.146645757100536</v>
      </c>
      <c r="R87" s="38">
        <v>0</v>
      </c>
      <c r="S87" s="38">
        <v>0</v>
      </c>
      <c r="T87" s="37">
        <f>SUMPRODUCT(LTA!J87:AN87,LTA!J$101:AN$101,LTA!J$103:AN$103)</f>
        <v>27.33</v>
      </c>
      <c r="U87" s="37">
        <f>SUMPRODUCT(LTA!J87:AN87,LTA!J$102:AN$102,LTA!J$103:AN$103)</f>
        <v>68.539999999999992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105.9</v>
      </c>
      <c r="Z87" s="34">
        <f>IEX!N87</f>
        <v>0</v>
      </c>
      <c r="AA87" s="75">
        <f>STOA!H87</f>
        <v>0.63</v>
      </c>
      <c r="AB87" s="75">
        <f>-STOA!N87</f>
        <v>-309.77</v>
      </c>
      <c r="AC87">
        <f t="shared" si="3"/>
        <v>15.405659772944038</v>
      </c>
      <c r="AD87">
        <f t="shared" si="4"/>
        <v>1196.4373455252883</v>
      </c>
      <c r="AE87">
        <f>'IDT-1'!B87</f>
        <v>2</v>
      </c>
      <c r="AF87" s="24"/>
      <c r="AG87">
        <f t="shared" si="5"/>
        <v>1198.4373455252883</v>
      </c>
      <c r="AI87" s="34">
        <f>PXIL!H87</f>
        <v>0</v>
      </c>
      <c r="AJ87" s="34">
        <f>PXIL!N87</f>
        <v>0</v>
      </c>
      <c r="AK87" s="34">
        <f>RTM_IEX!H87</f>
        <v>51.99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11.097519999999999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1008.2378512148083</v>
      </c>
      <c r="P88" s="36">
        <v>117.07</v>
      </c>
      <c r="Q88" s="36">
        <v>38.146645757100536</v>
      </c>
      <c r="R88" s="38">
        <v>0</v>
      </c>
      <c r="S88" s="38">
        <v>0</v>
      </c>
      <c r="T88" s="37">
        <f>SUMPRODUCT(LTA!J88:AN88,LTA!J$101:AN$101,LTA!J$103:AN$103)</f>
        <v>28.33</v>
      </c>
      <c r="U88" s="37">
        <f>SUMPRODUCT(LTA!J88:AN88,LTA!J$102:AN$102,LTA!J$103:AN$103)</f>
        <v>69.539999999999992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74.13</v>
      </c>
      <c r="Z88" s="34">
        <f>IEX!N88</f>
        <v>0</v>
      </c>
      <c r="AA88" s="75">
        <f>STOA!H88</f>
        <v>0.63</v>
      </c>
      <c r="AB88" s="75">
        <f>-STOA!N88</f>
        <v>-309.77</v>
      </c>
      <c r="AC88">
        <f t="shared" si="3"/>
        <v>15.091104143934727</v>
      </c>
      <c r="AD88">
        <f t="shared" si="4"/>
        <v>1159.304802462713</v>
      </c>
      <c r="AE88">
        <f>'IDT-1'!B88</f>
        <v>12</v>
      </c>
      <c r="AF88" s="24"/>
      <c r="AG88">
        <f t="shared" si="5"/>
        <v>1171.304802462713</v>
      </c>
      <c r="AI88" s="34">
        <f>PXIL!H88</f>
        <v>0</v>
      </c>
      <c r="AJ88" s="34">
        <f>PXIL!N88</f>
        <v>0</v>
      </c>
      <c r="AK88" s="34">
        <f>RTM_IEX!H88</f>
        <v>52.96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11.097519999999999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1008.2430446924067</v>
      </c>
      <c r="P89" s="36">
        <v>104.55000000000001</v>
      </c>
      <c r="Q89" s="36">
        <v>38.146645757100536</v>
      </c>
      <c r="R89" s="38">
        <v>0</v>
      </c>
      <c r="S89" s="38">
        <v>0</v>
      </c>
      <c r="T89" s="37">
        <f>SUMPRODUCT(LTA!J89:AN89,LTA!J$101:AN$101,LTA!J$103:AN$103)</f>
        <v>31.33</v>
      </c>
      <c r="U89" s="37">
        <f>SUMPRODUCT(LTA!J89:AN89,LTA!J$102:AN$102,LTA!J$103:AN$103)</f>
        <v>62.04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16.37</v>
      </c>
      <c r="Z89" s="34">
        <f>IEX!N89</f>
        <v>0</v>
      </c>
      <c r="AA89" s="75">
        <f>STOA!H89</f>
        <v>0.63</v>
      </c>
      <c r="AB89" s="75">
        <f>-STOA!N89</f>
        <v>-309.77</v>
      </c>
      <c r="AC89">
        <f t="shared" si="3"/>
        <v>14.576143769146553</v>
      </c>
      <c r="AD89">
        <f t="shared" si="4"/>
        <v>1098.5149563150997</v>
      </c>
      <c r="AE89">
        <f>'IDT-1'!B89</f>
        <v>42</v>
      </c>
      <c r="AF89" s="24"/>
      <c r="AG89">
        <f t="shared" si="5"/>
        <v>1140.5149563150997</v>
      </c>
      <c r="AI89" s="34">
        <f>PXIL!H89</f>
        <v>0</v>
      </c>
      <c r="AJ89" s="34">
        <f>PXIL!N89</f>
        <v>0</v>
      </c>
      <c r="AK89" s="34">
        <f>RTM_IEX!H89</f>
        <v>66.430000000000007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11.097519999999999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993.26728918972537</v>
      </c>
      <c r="P90" s="36">
        <v>117.67</v>
      </c>
      <c r="Q90" s="36">
        <v>38.146645757100536</v>
      </c>
      <c r="R90" s="38">
        <v>0</v>
      </c>
      <c r="S90" s="38">
        <v>0</v>
      </c>
      <c r="T90" s="37">
        <f>SUMPRODUCT(LTA!J90:AN90,LTA!J$101:AN$101,LTA!J$103:AN$103)</f>
        <v>32.33</v>
      </c>
      <c r="U90" s="37">
        <f>SUMPRODUCT(LTA!J90:AN90,LTA!J$102:AN$102,LTA!J$103:AN$103)</f>
        <v>63.65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0.63</v>
      </c>
      <c r="AB90" s="75">
        <f>-STOA!N90</f>
        <v>-309.77</v>
      </c>
      <c r="AC90">
        <f t="shared" si="3"/>
        <v>14.380375422924033</v>
      </c>
      <c r="AD90">
        <f t="shared" si="4"/>
        <v>1075.4049691586411</v>
      </c>
      <c r="AE90">
        <f>'IDT-1'!B90</f>
        <v>37</v>
      </c>
      <c r="AF90" s="24"/>
      <c r="AG90">
        <f t="shared" si="5"/>
        <v>1112.4049691586411</v>
      </c>
      <c r="AI90" s="34">
        <f>PXIL!H90</f>
        <v>0</v>
      </c>
      <c r="AJ90" s="34">
        <f>PXIL!N90</f>
        <v>0</v>
      </c>
      <c r="AK90" s="34">
        <f>RTM_IEX!H90</f>
        <v>58.74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11.097519999999999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988.2741493003839</v>
      </c>
      <c r="P91" s="36">
        <v>117.67</v>
      </c>
      <c r="Q91" s="36">
        <v>38.146645757100536</v>
      </c>
      <c r="R91" s="38">
        <v>0</v>
      </c>
      <c r="S91" s="38">
        <v>0</v>
      </c>
      <c r="T91" s="37">
        <f>SUMPRODUCT(LTA!J91:AN91,LTA!J$101:AN$101,LTA!J$103:AN$103)</f>
        <v>39.67</v>
      </c>
      <c r="U91" s="37">
        <f>SUMPRODUCT(LTA!J91:AN91,LTA!J$102:AN$102,LTA!J$103:AN$103)</f>
        <v>59.42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-364.26</v>
      </c>
      <c r="AC91">
        <f t="shared" si="3"/>
        <v>14.82522643228277</v>
      </c>
      <c r="AD91">
        <f t="shared" si="4"/>
        <v>1018.476978259941</v>
      </c>
      <c r="AE91">
        <f>'IDT-1'!B91</f>
        <v>59</v>
      </c>
      <c r="AF91" s="24"/>
      <c r="AG91">
        <f t="shared" si="5"/>
        <v>1077.476978259941</v>
      </c>
      <c r="AI91" s="34">
        <f>PXIL!H91</f>
        <v>0</v>
      </c>
      <c r="AJ91" s="34">
        <f>PXIL!N91</f>
        <v>0</v>
      </c>
      <c r="AK91" s="34">
        <f>RTM_IEX!H91</f>
        <v>58.73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11.097519999999999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995.98225738955875</v>
      </c>
      <c r="P92" s="36">
        <v>117.67</v>
      </c>
      <c r="Q92" s="36">
        <v>38.146645757100536</v>
      </c>
      <c r="R92" s="38">
        <v>0</v>
      </c>
      <c r="S92" s="38">
        <v>0</v>
      </c>
      <c r="T92" s="37">
        <f>SUMPRODUCT(LTA!J92:AN92,LTA!J$101:AN$101,LTA!J$103:AN$103)</f>
        <v>40.08</v>
      </c>
      <c r="U92" s="37">
        <f>SUMPRODUCT(LTA!J92:AN92,LTA!J$102:AN$102,LTA!J$103:AN$103)</f>
        <v>60.2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-364.26</v>
      </c>
      <c r="AC92">
        <f t="shared" si="3"/>
        <v>14.891906540231837</v>
      </c>
      <c r="AD92">
        <f t="shared" si="4"/>
        <v>1026.3484062411667</v>
      </c>
      <c r="AE92">
        <f>'IDT-1'!B92</f>
        <v>18</v>
      </c>
      <c r="AF92" s="24"/>
      <c r="AG92">
        <f t="shared" si="5"/>
        <v>1044.3484062411667</v>
      </c>
      <c r="AI92" s="34">
        <f>PXIL!H92</f>
        <v>0</v>
      </c>
      <c r="AJ92" s="34">
        <f>PXIL!N92</f>
        <v>0</v>
      </c>
      <c r="AK92" s="34">
        <f>RTM_IEX!H92</f>
        <v>57.77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11.097519999999999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995.98225738955875</v>
      </c>
      <c r="P93" s="36">
        <v>117.67</v>
      </c>
      <c r="Q93" s="36">
        <v>38.146645757100536</v>
      </c>
      <c r="R93" s="38">
        <v>0</v>
      </c>
      <c r="S93" s="38">
        <v>0</v>
      </c>
      <c r="T93" s="37">
        <f>SUMPRODUCT(LTA!J93:AN93,LTA!J$101:AN$101,LTA!J$103:AN$103)</f>
        <v>40.659999999999997</v>
      </c>
      <c r="U93" s="37">
        <f>SUMPRODUCT(LTA!J93:AN93,LTA!J$102:AN$102,LTA!J$103:AN$103)</f>
        <v>60.96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-364.26</v>
      </c>
      <c r="AC93">
        <f t="shared" si="3"/>
        <v>14.709122540231839</v>
      </c>
      <c r="AD93">
        <f t="shared" si="4"/>
        <v>1004.7711902411667</v>
      </c>
      <c r="AE93">
        <f>'IDT-1'!B93</f>
        <v>0</v>
      </c>
      <c r="AF93" s="24"/>
      <c r="AG93">
        <f t="shared" si="5"/>
        <v>1004.7711902411667</v>
      </c>
      <c r="AI93" s="34">
        <f>PXIL!H93</f>
        <v>0</v>
      </c>
      <c r="AJ93" s="34">
        <f>PXIL!N93</f>
        <v>0</v>
      </c>
      <c r="AK93" s="34">
        <f>RTM_IEX!H93</f>
        <v>34.67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11.097519999999999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945.98357802123292</v>
      </c>
      <c r="P94" s="36">
        <v>117.67</v>
      </c>
      <c r="Q94" s="36">
        <v>38.146645757100536</v>
      </c>
      <c r="R94" s="38">
        <v>0</v>
      </c>
      <c r="S94" s="38">
        <v>0</v>
      </c>
      <c r="T94" s="37">
        <f>SUMPRODUCT(LTA!J94:AN94,LTA!J$101:AN$101,LTA!J$103:AN$103)</f>
        <v>41.36</v>
      </c>
      <c r="U94" s="37">
        <f>SUMPRODUCT(LTA!J94:AN94,LTA!J$102:AN$102,LTA!J$103:AN$103)</f>
        <v>61.67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-364.26</v>
      </c>
      <c r="AC94">
        <f t="shared" si="3"/>
        <v>14.3817856335379</v>
      </c>
      <c r="AD94">
        <f t="shared" si="4"/>
        <v>966.12984777953466</v>
      </c>
      <c r="AE94">
        <f>'IDT-1'!B94</f>
        <v>0</v>
      </c>
      <c r="AF94" s="24"/>
      <c r="AG94">
        <f t="shared" si="5"/>
        <v>966.12984777953466</v>
      </c>
      <c r="AI94" s="34">
        <f>PXIL!H94</f>
        <v>0</v>
      </c>
      <c r="AJ94" s="34">
        <f>PXIL!N94</f>
        <v>0</v>
      </c>
      <c r="AK94" s="34">
        <f>RTM_IEX!H94</f>
        <v>44.29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11.097519999999999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897.14156170179865</v>
      </c>
      <c r="P95" s="36">
        <v>117.67</v>
      </c>
      <c r="Q95" s="36">
        <v>38.146645757100536</v>
      </c>
      <c r="R95" s="38">
        <v>0</v>
      </c>
      <c r="S95" s="38">
        <v>0</v>
      </c>
      <c r="T95" s="37">
        <f>SUMPRODUCT(LTA!J95:AN95,LTA!J$101:AN$101,LTA!J$103:AN$103)</f>
        <v>34</v>
      </c>
      <c r="U95" s="37">
        <f>SUMPRODUCT(LTA!J95:AN95,LTA!J$102:AN$102,LTA!J$103:AN$103)</f>
        <v>63.33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-306.5</v>
      </c>
      <c r="AC95">
        <f t="shared" si="3"/>
        <v>13.06188262626506</v>
      </c>
      <c r="AD95">
        <f t="shared" si="4"/>
        <v>926.32773446737315</v>
      </c>
      <c r="AE95">
        <f>'IDT-1'!B95</f>
        <v>0</v>
      </c>
      <c r="AF95" s="24"/>
      <c r="AG95">
        <f t="shared" si="5"/>
        <v>926.32773446737315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11.097519999999999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841.72850430763162</v>
      </c>
      <c r="P96" s="36">
        <v>117.67</v>
      </c>
      <c r="Q96" s="36">
        <v>38.146645757100536</v>
      </c>
      <c r="R96" s="38">
        <v>0</v>
      </c>
      <c r="S96" s="38">
        <v>0</v>
      </c>
      <c r="T96" s="37">
        <f>SUMPRODUCT(LTA!J96:AN96,LTA!J$101:AN$101,LTA!J$103:AN$103)</f>
        <v>34</v>
      </c>
      <c r="U96" s="37">
        <f>SUMPRODUCT(LTA!J96:AN96,LTA!J$102:AN$102,LTA!J$103:AN$103)</f>
        <v>63.67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-306.5</v>
      </c>
      <c r="AC96">
        <f t="shared" si="3"/>
        <v>12.752988944154056</v>
      </c>
      <c r="AD96">
        <f t="shared" si="4"/>
        <v>889.86357075531726</v>
      </c>
      <c r="AE96">
        <f>'IDT-1'!B96</f>
        <v>0</v>
      </c>
      <c r="AF96" s="24"/>
      <c r="AG96">
        <f t="shared" si="5"/>
        <v>889.86357075531726</v>
      </c>
      <c r="AI96" s="34">
        <f>PXIL!H96</f>
        <v>0</v>
      </c>
      <c r="AJ96" s="34">
        <f>PXIL!N96</f>
        <v>0</v>
      </c>
      <c r="AK96" s="34">
        <f>RTM_IEX!H96</f>
        <v>18.3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11.097519999999999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793.32156920810496</v>
      </c>
      <c r="P97" s="36">
        <v>117.67</v>
      </c>
      <c r="Q97" s="36">
        <v>38.146645757100536</v>
      </c>
      <c r="R97" s="38">
        <v>0</v>
      </c>
      <c r="S97" s="38">
        <v>0</v>
      </c>
      <c r="T97" s="37">
        <f>SUMPRODUCT(LTA!J97:AN97,LTA!J$101:AN$101,LTA!J$103:AN$103)</f>
        <v>34</v>
      </c>
      <c r="U97" s="37">
        <f>SUMPRODUCT(LTA!J97:AN97,LTA!J$102:AN$102,LTA!J$103:AN$103)</f>
        <v>64.17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-306.5</v>
      </c>
      <c r="AC97">
        <f t="shared" si="3"/>
        <v>12.407102689318034</v>
      </c>
      <c r="AD97">
        <f t="shared" si="4"/>
        <v>849.03252191062666</v>
      </c>
      <c r="AE97">
        <f>'IDT-1'!B97</f>
        <v>0</v>
      </c>
      <c r="AF97" s="24"/>
      <c r="AG97">
        <f t="shared" si="5"/>
        <v>849.03252191062666</v>
      </c>
      <c r="AI97" s="34">
        <f>PXIL!H97</f>
        <v>0</v>
      </c>
      <c r="AJ97" s="34">
        <f>PXIL!N97</f>
        <v>0</v>
      </c>
      <c r="AK97" s="34">
        <f>RTM_IEX!H97</f>
        <v>25.03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11.097519999999999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781.74695302905832</v>
      </c>
      <c r="P98" s="36">
        <v>117.67</v>
      </c>
      <c r="Q98" s="36">
        <v>38.14</v>
      </c>
      <c r="R98" s="38">
        <v>0</v>
      </c>
      <c r="S98" s="38">
        <v>0</v>
      </c>
      <c r="T98" s="37">
        <f>SUMPRODUCT(LTA!J98:AN98,LTA!J$101:AN$101,LTA!J$103:AN$103)</f>
        <v>34</v>
      </c>
      <c r="U98" s="37">
        <f>SUMPRODUCT(LTA!J98:AN98,LTA!J$102:AN$102,LTA!J$103:AN$103)</f>
        <v>64.67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-306.5</v>
      </c>
      <c r="AC98">
        <f t="shared" si="3"/>
        <v>12.152320089054399</v>
      </c>
      <c r="AD98">
        <f t="shared" si="4"/>
        <v>818.95604257474315</v>
      </c>
      <c r="AE98">
        <f>'IDT-1'!B98</f>
        <v>0</v>
      </c>
      <c r="AF98" s="24"/>
      <c r="AG98">
        <f t="shared" si="5"/>
        <v>818.95604257474315</v>
      </c>
      <c r="AI98" s="34">
        <f>PXIL!H98</f>
        <v>0</v>
      </c>
      <c r="AJ98" s="34">
        <f>PXIL!N98</f>
        <v>0</v>
      </c>
      <c r="AK98" s="34">
        <f>RTM_IEX!H98</f>
        <v>5.78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0.26175128000000036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2.0891644582426738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21.561037331601831</v>
      </c>
      <c r="P99" s="36">
        <f t="shared" si="6"/>
        <v>2.1847144631409843</v>
      </c>
      <c r="Q99" s="36">
        <f t="shared" si="6"/>
        <v>0.71927201833047361</v>
      </c>
      <c r="R99" s="38">
        <f t="shared" si="6"/>
        <v>0.48055621073298438</v>
      </c>
      <c r="S99" s="38">
        <f t="shared" si="6"/>
        <v>0</v>
      </c>
      <c r="T99" s="37">
        <f t="shared" si="6"/>
        <v>5.2593900000000042</v>
      </c>
      <c r="U99" s="37">
        <f t="shared" si="6"/>
        <v>1.596862500000001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0.3357449999999999</v>
      </c>
      <c r="Z99" s="34">
        <f t="shared" si="6"/>
        <v>-5.2999999999999999E-2</v>
      </c>
      <c r="AA99" s="75">
        <f t="shared" si="6"/>
        <v>0.55696000000000034</v>
      </c>
      <c r="AB99" s="75">
        <f t="shared" si="6"/>
        <v>-6.5407599999999988</v>
      </c>
      <c r="AC99">
        <f t="shared" si="6"/>
        <v>0.36134204408172749</v>
      </c>
      <c r="AD99">
        <f t="shared" si="6"/>
        <v>27.973623717967229</v>
      </c>
      <c r="AE99">
        <f t="shared" si="6"/>
        <v>9.4E-2</v>
      </c>
      <c r="AG99">
        <f t="shared" si="6"/>
        <v>28.067623717967226</v>
      </c>
      <c r="AI99">
        <f t="shared" si="6"/>
        <v>0</v>
      </c>
      <c r="AJ99">
        <f t="shared" si="6"/>
        <v>0</v>
      </c>
      <c r="AK99">
        <f t="shared" si="6"/>
        <v>0.54633250000000022</v>
      </c>
      <c r="AL99">
        <f t="shared" si="6"/>
        <v>-0.71625000000000005</v>
      </c>
      <c r="AM99">
        <f t="shared" si="6"/>
        <v>0</v>
      </c>
      <c r="AN99">
        <f t="shared" si="6"/>
        <v>0</v>
      </c>
      <c r="AO99">
        <f t="shared" si="6"/>
        <v>5.3190000000000001E-2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45358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6.0191400000000002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688.10414568100407</v>
      </c>
      <c r="P3" s="36">
        <v>43.323600099725759</v>
      </c>
      <c r="Q3" s="36">
        <v>11.549999999999999</v>
      </c>
      <c r="R3" s="38">
        <v>0</v>
      </c>
      <c r="S3" s="38">
        <v>0</v>
      </c>
      <c r="T3" s="37">
        <f>SUMPRODUCT(LTA!J3:AN3,LTA!J$101:AN$101,LTA!J$104:AN$104)</f>
        <v>39</v>
      </c>
      <c r="U3" s="37">
        <f>SUMPRODUCT(LTA!J3:AN3,LTA!J$102:AN$102,LTA!J$104:AN$104)</f>
        <v>75.709999999999994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-169.23</v>
      </c>
      <c r="AA3" s="75">
        <f>STOA!I3</f>
        <v>0</v>
      </c>
      <c r="AB3" s="75">
        <f>-STOA!O3</f>
        <v>-334.03</v>
      </c>
      <c r="AC3">
        <f>SUMIF(B3:AB3,"&gt;0")*$AC$2-SUMIF(B3:AB3,"&lt;0")*($AC$2/(1-$AC$2))+SUMIF(AI3:AR3,"&gt;0")*$AC$2-SUMIF(AI3:AR3,"&lt;0")*($AC$2/(1-$AC$2))</f>
        <v>12.095930726919915</v>
      </c>
      <c r="AD3">
        <f>SUM(B3:AB3,AI3:AV3)-AC3</f>
        <v>376.94320448670663</v>
      </c>
      <c r="AE3">
        <f>'IDT-1'!C3</f>
        <v>0</v>
      </c>
      <c r="AF3" s="24"/>
      <c r="AG3">
        <f>SUM(AD3:AF3)</f>
        <v>376.94320448670663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6.0191400000000002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688.10459271186767</v>
      </c>
      <c r="P4" s="36">
        <v>43.323600099725759</v>
      </c>
      <c r="Q4" s="36">
        <v>11.549999999999999</v>
      </c>
      <c r="R4" s="38">
        <v>0</v>
      </c>
      <c r="S4" s="38">
        <v>0</v>
      </c>
      <c r="T4" s="37">
        <f>SUMPRODUCT(LTA!J4:AN4,LTA!J$101:AN$101,LTA!J$104:AN$104)</f>
        <v>36.33</v>
      </c>
      <c r="U4" s="37">
        <f>SUMPRODUCT(LTA!J4:AN4,LTA!J$102:AN$102,LTA!J$104:AN$104)</f>
        <v>76.209999999999994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-176</v>
      </c>
      <c r="AA4" s="75">
        <f>STOA!I4</f>
        <v>0</v>
      </c>
      <c r="AB4" s="75">
        <f>-STOA!O4</f>
        <v>-334.03</v>
      </c>
      <c r="AC4">
        <f t="shared" ref="AC4:AC67" si="0">SUMIF(B4:AB4,"&gt;0")*$AC$2-SUMIF(B4:AB4,"&lt;0")*($AC$2/(1-$AC$2))+SUMIF(AI4:AR4,"&gt;0")*$AC$2-SUMIF(AI4:AR4,"&lt;0")*($AC$2/(1-$AC$2))</f>
        <v>12.202825481575781</v>
      </c>
      <c r="AD4">
        <f t="shared" ref="AD4:AD67" si="1">SUM(B4:AB4,AI4:AV4)-AC4</f>
        <v>359.89675676291444</v>
      </c>
      <c r="AE4">
        <f>'IDT-1'!C4</f>
        <v>0</v>
      </c>
      <c r="AF4" s="24"/>
      <c r="AG4">
        <f t="shared" ref="AG4:AG67" si="2">SUM(AD4:AF4)</f>
        <v>359.89675676291444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-28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6.0191400000000002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680.23490544426431</v>
      </c>
      <c r="P5" s="36">
        <v>43.323600099725759</v>
      </c>
      <c r="Q5" s="36">
        <v>11.549999999999999</v>
      </c>
      <c r="R5" s="38">
        <v>0</v>
      </c>
      <c r="S5" s="38">
        <v>0</v>
      </c>
      <c r="T5" s="37">
        <f>SUMPRODUCT(LTA!J5:AN5,LTA!J$101:AN$101,LTA!J$104:AN$104)</f>
        <v>34.33</v>
      </c>
      <c r="U5" s="37">
        <f>SUMPRODUCT(LTA!J5:AN5,LTA!J$102:AN$102,LTA!J$104:AN$104)</f>
        <v>76.53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-201</v>
      </c>
      <c r="AA5" s="75">
        <f>STOA!I5</f>
        <v>0</v>
      </c>
      <c r="AB5" s="75">
        <f>-STOA!O5</f>
        <v>-334.03</v>
      </c>
      <c r="AC5">
        <f t="shared" si="0"/>
        <v>12.215790843501692</v>
      </c>
      <c r="AD5">
        <f t="shared" si="1"/>
        <v>339.3341041333851</v>
      </c>
      <c r="AE5">
        <f>'IDT-1'!C5</f>
        <v>0</v>
      </c>
      <c r="AF5" s="24"/>
      <c r="AG5">
        <f t="shared" si="2"/>
        <v>339.3341041333851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-14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6.0191400000000002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680.23490544426431</v>
      </c>
      <c r="P6" s="36">
        <v>43.323600099725759</v>
      </c>
      <c r="Q6" s="36">
        <v>11.549999999999999</v>
      </c>
      <c r="R6" s="38">
        <v>0</v>
      </c>
      <c r="S6" s="38">
        <v>0</v>
      </c>
      <c r="T6" s="37">
        <f>SUMPRODUCT(LTA!J6:AN6,LTA!J$101:AN$101,LTA!J$104:AN$104)</f>
        <v>33.33</v>
      </c>
      <c r="U6" s="37">
        <f>SUMPRODUCT(LTA!J6:AN6,LTA!J$102:AN$102,LTA!J$104:AN$104)</f>
        <v>77.37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-211</v>
      </c>
      <c r="AA6" s="75">
        <f>STOA!I6</f>
        <v>0</v>
      </c>
      <c r="AB6" s="75">
        <f>-STOA!O6</f>
        <v>-334.03</v>
      </c>
      <c r="AC6">
        <f t="shared" si="0"/>
        <v>12.307629578475472</v>
      </c>
      <c r="AD6">
        <f t="shared" si="1"/>
        <v>328.08226539841132</v>
      </c>
      <c r="AE6">
        <f>'IDT-1'!C6</f>
        <v>0</v>
      </c>
      <c r="AF6" s="24"/>
      <c r="AG6">
        <f t="shared" si="2"/>
        <v>328.08226539841132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6.0191400000000002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684.26463252680526</v>
      </c>
      <c r="P7" s="36">
        <v>43.323600099725759</v>
      </c>
      <c r="Q7" s="36">
        <v>11.549999999999999</v>
      </c>
      <c r="R7" s="38">
        <v>0</v>
      </c>
      <c r="S7" s="38">
        <v>0</v>
      </c>
      <c r="T7" s="37">
        <f>SUMPRODUCT(LTA!J7:AN7,LTA!J$101:AN$101,LTA!J$104:AN$104)</f>
        <v>31.33</v>
      </c>
      <c r="U7" s="37">
        <f>SUMPRODUCT(LTA!J7:AN7,LTA!J$102:AN$102,LTA!J$104:AN$104)</f>
        <v>77.87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-221</v>
      </c>
      <c r="AA7" s="75">
        <f>STOA!I7</f>
        <v>0</v>
      </c>
      <c r="AB7" s="75">
        <f>-STOA!O7</f>
        <v>-334.03</v>
      </c>
      <c r="AC7">
        <f t="shared" si="0"/>
        <v>12.413590863217706</v>
      </c>
      <c r="AD7">
        <f t="shared" si="1"/>
        <v>320.50603119621007</v>
      </c>
      <c r="AE7">
        <f>'IDT-1'!C7</f>
        <v>0</v>
      </c>
      <c r="AF7" s="24"/>
      <c r="AG7">
        <f t="shared" si="2"/>
        <v>320.50603119621007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6.0191400000000002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684.26463252680526</v>
      </c>
      <c r="P8" s="36">
        <v>43.323600099725759</v>
      </c>
      <c r="Q8" s="36">
        <v>11.549999999999999</v>
      </c>
      <c r="R8" s="38">
        <v>0</v>
      </c>
      <c r="S8" s="38">
        <v>0</v>
      </c>
      <c r="T8" s="37">
        <f>SUMPRODUCT(LTA!J8:AN8,LTA!J$101:AN$101,LTA!J$104:AN$104)</f>
        <v>30.67</v>
      </c>
      <c r="U8" s="37">
        <f>SUMPRODUCT(LTA!J8:AN8,LTA!J$102:AN$102,LTA!J$104:AN$104)</f>
        <v>78.209999999999994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-231</v>
      </c>
      <c r="AA8" s="75">
        <f>STOA!I8</f>
        <v>0</v>
      </c>
      <c r="AB8" s="75">
        <f>-STOA!O8</f>
        <v>-334.03</v>
      </c>
      <c r="AC8">
        <f t="shared" si="0"/>
        <v>12.487143282741709</v>
      </c>
      <c r="AD8">
        <f t="shared" si="1"/>
        <v>311.11247877668598</v>
      </c>
      <c r="AE8">
        <f>'IDT-1'!C8</f>
        <v>0</v>
      </c>
      <c r="AF8" s="24"/>
      <c r="AG8">
        <f t="shared" si="2"/>
        <v>311.11247877668598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-14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6.0191400000000002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682.88661755237149</v>
      </c>
      <c r="P9" s="36">
        <v>43.323600099725759</v>
      </c>
      <c r="Q9" s="36">
        <v>11.549999999999999</v>
      </c>
      <c r="R9" s="38">
        <v>0</v>
      </c>
      <c r="S9" s="38">
        <v>0</v>
      </c>
      <c r="T9" s="37">
        <f>SUMPRODUCT(LTA!J9:AN9,LTA!J$101:AN$101,LTA!J$104:AN$104)</f>
        <v>30.33</v>
      </c>
      <c r="U9" s="37">
        <f>SUMPRODUCT(LTA!J9:AN9,LTA!J$102:AN$102,LTA!J$104:AN$104)</f>
        <v>71.53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-241</v>
      </c>
      <c r="AA9" s="75">
        <f>STOA!I9</f>
        <v>0</v>
      </c>
      <c r="AB9" s="75">
        <f>-STOA!O9</f>
        <v>-334.03</v>
      </c>
      <c r="AC9">
        <f t="shared" si="0"/>
        <v>12.45895574558091</v>
      </c>
      <c r="AD9">
        <f t="shared" si="1"/>
        <v>297.74265133941304</v>
      </c>
      <c r="AE9">
        <f>'IDT-1'!C9</f>
        <v>0</v>
      </c>
      <c r="AF9" s="24"/>
      <c r="AG9">
        <f t="shared" si="2"/>
        <v>297.74265133941304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-9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6.0191400000000002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682.88661755237149</v>
      </c>
      <c r="P10" s="36">
        <v>43.323600099725759</v>
      </c>
      <c r="Q10" s="36">
        <v>11.549999999999999</v>
      </c>
      <c r="R10" s="38">
        <v>0</v>
      </c>
      <c r="S10" s="38">
        <v>0</v>
      </c>
      <c r="T10" s="37">
        <f>SUMPRODUCT(LTA!J10:AN10,LTA!J$101:AN$101,LTA!J$104:AN$104)</f>
        <v>30.33</v>
      </c>
      <c r="U10" s="37">
        <f>SUMPRODUCT(LTA!J10:AN10,LTA!J$102:AN$102,LTA!J$104:AN$104)</f>
        <v>71.53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-246</v>
      </c>
      <c r="AA10" s="75">
        <f>STOA!I10</f>
        <v>0</v>
      </c>
      <c r="AB10" s="75">
        <f>-STOA!O10</f>
        <v>-334.03</v>
      </c>
      <c r="AC10">
        <f t="shared" si="0"/>
        <v>12.501311534205357</v>
      </c>
      <c r="AD10">
        <f t="shared" si="1"/>
        <v>292.70029555078861</v>
      </c>
      <c r="AE10">
        <f>'IDT-1'!C10</f>
        <v>0</v>
      </c>
      <c r="AF10" s="24"/>
      <c r="AG10">
        <f t="shared" si="2"/>
        <v>292.70029555078861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-9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6.0191400000000002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684.50642556130765</v>
      </c>
      <c r="P11" s="36">
        <v>43.323600099725759</v>
      </c>
      <c r="Q11" s="36">
        <v>11.549999999999999</v>
      </c>
      <c r="R11" s="38">
        <v>0</v>
      </c>
      <c r="S11" s="38">
        <v>0</v>
      </c>
      <c r="T11" s="37">
        <f>SUMPRODUCT(LTA!J11:AN11,LTA!J$101:AN$101,LTA!J$104:AN$104)</f>
        <v>30</v>
      </c>
      <c r="U11" s="37">
        <f>SUMPRODUCT(LTA!J11:AN11,LTA!J$102:AN$102,LTA!J$104:AN$104)</f>
        <v>71.53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-251</v>
      </c>
      <c r="AA11" s="75">
        <f>STOA!I11</f>
        <v>0</v>
      </c>
      <c r="AB11" s="75">
        <f>-STOA!O11</f>
        <v>-334.03</v>
      </c>
      <c r="AC11">
        <f t="shared" si="0"/>
        <v>12.571444025554642</v>
      </c>
      <c r="AD11">
        <f t="shared" si="1"/>
        <v>286.91997106837545</v>
      </c>
      <c r="AE11">
        <f>'IDT-1'!C11</f>
        <v>0</v>
      </c>
      <c r="AF11" s="24"/>
      <c r="AG11">
        <f t="shared" si="2"/>
        <v>286.91997106837545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-11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6.0191400000000002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684.50642556130765</v>
      </c>
      <c r="P12" s="36">
        <v>43.323600099725759</v>
      </c>
      <c r="Q12" s="36">
        <v>11.549999999999999</v>
      </c>
      <c r="R12" s="38">
        <v>0</v>
      </c>
      <c r="S12" s="38">
        <v>0</v>
      </c>
      <c r="T12" s="37">
        <f>SUMPRODUCT(LTA!J12:AN12,LTA!J$101:AN$101,LTA!J$104:AN$104)</f>
        <v>29</v>
      </c>
      <c r="U12" s="37">
        <f>SUMPRODUCT(LTA!J12:AN12,LTA!J$102:AN$102,LTA!J$104:AN$104)</f>
        <v>71.53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-256</v>
      </c>
      <c r="AA12" s="75">
        <f>STOA!I12</f>
        <v>0</v>
      </c>
      <c r="AB12" s="75">
        <f>-STOA!O12</f>
        <v>-334.03</v>
      </c>
      <c r="AC12">
        <f t="shared" si="0"/>
        <v>12.622342129628866</v>
      </c>
      <c r="AD12">
        <f t="shared" si="1"/>
        <v>278.86907296430121</v>
      </c>
      <c r="AE12">
        <f>'IDT-1'!C12</f>
        <v>0</v>
      </c>
      <c r="AF12" s="24"/>
      <c r="AG12">
        <f t="shared" si="2"/>
        <v>278.86907296430121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-13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6.0191400000000002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679.63306368363203</v>
      </c>
      <c r="P13" s="36">
        <v>43.323600099725759</v>
      </c>
      <c r="Q13" s="36">
        <v>11.549999999999999</v>
      </c>
      <c r="R13" s="38">
        <v>0</v>
      </c>
      <c r="S13" s="38">
        <v>0</v>
      </c>
      <c r="T13" s="37">
        <f>SUMPRODUCT(LTA!J13:AN13,LTA!J$101:AN$101,LTA!J$104:AN$104)</f>
        <v>38</v>
      </c>
      <c r="U13" s="37">
        <f>SUMPRODUCT(LTA!J13:AN13,LTA!J$102:AN$102,LTA!J$104:AN$104)</f>
        <v>71.53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-261</v>
      </c>
      <c r="AA13" s="75">
        <f>STOA!I13</f>
        <v>0</v>
      </c>
      <c r="AB13" s="75">
        <f>-STOA!O13</f>
        <v>-334.03</v>
      </c>
      <c r="AC13">
        <f t="shared" si="0"/>
        <v>12.589236628057279</v>
      </c>
      <c r="AD13">
        <f t="shared" si="1"/>
        <v>291.02881658819717</v>
      </c>
      <c r="AE13">
        <f>'IDT-1'!C13</f>
        <v>0</v>
      </c>
      <c r="AF13" s="24"/>
      <c r="AG13">
        <f t="shared" si="2"/>
        <v>291.02881658819717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6.0191400000000002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679.63306368363203</v>
      </c>
      <c r="P14" s="36">
        <v>43.323600099725759</v>
      </c>
      <c r="Q14" s="36">
        <v>11.549999999999999</v>
      </c>
      <c r="R14" s="38">
        <v>0</v>
      </c>
      <c r="S14" s="38">
        <v>0</v>
      </c>
      <c r="T14" s="37">
        <f>SUMPRODUCT(LTA!J14:AN14,LTA!J$101:AN$101,LTA!J$104:AN$104)</f>
        <v>37.33</v>
      </c>
      <c r="U14" s="37">
        <f>SUMPRODUCT(LTA!J14:AN14,LTA!J$102:AN$102,LTA!J$104:AN$104)</f>
        <v>71.709999999999994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-266</v>
      </c>
      <c r="AA14" s="75">
        <f>STOA!I14</f>
        <v>0</v>
      </c>
      <c r="AB14" s="75">
        <f>-STOA!O14</f>
        <v>-334.03</v>
      </c>
      <c r="AC14">
        <f t="shared" si="0"/>
        <v>12.627476416681723</v>
      </c>
      <c r="AD14">
        <f t="shared" si="1"/>
        <v>285.50057679957285</v>
      </c>
      <c r="AE14">
        <f>'IDT-1'!C14</f>
        <v>0</v>
      </c>
      <c r="AF14" s="24"/>
      <c r="AG14">
        <f t="shared" si="2"/>
        <v>285.50057679957285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6.0191400000000002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679.91886756489941</v>
      </c>
      <c r="P15" s="36">
        <v>34.660000000000004</v>
      </c>
      <c r="Q15" s="36">
        <v>11.549999999999999</v>
      </c>
      <c r="R15" s="38">
        <v>0</v>
      </c>
      <c r="S15" s="38">
        <v>0</v>
      </c>
      <c r="T15" s="37">
        <f>SUMPRODUCT(LTA!J15:AN15,LTA!J$101:AN$101,LTA!J$104:AN$104)</f>
        <v>36.67</v>
      </c>
      <c r="U15" s="37">
        <f>SUMPRODUCT(LTA!J15:AN15,LTA!J$102:AN$102,LTA!J$104:AN$104)</f>
        <v>75.709999999999994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-271</v>
      </c>
      <c r="AA15" s="75">
        <f>STOA!I15</f>
        <v>0</v>
      </c>
      <c r="AB15" s="75">
        <f>-STOA!O15</f>
        <v>-334.03</v>
      </c>
      <c r="AC15">
        <f t="shared" si="0"/>
        <v>12.627514717071119</v>
      </c>
      <c r="AD15">
        <f t="shared" si="1"/>
        <v>275.46274228072491</v>
      </c>
      <c r="AE15">
        <f>'IDT-1'!C15</f>
        <v>0</v>
      </c>
      <c r="AF15" s="24"/>
      <c r="AG15">
        <f t="shared" si="2"/>
        <v>275.46274228072491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6.0191400000000002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680.04695707113501</v>
      </c>
      <c r="P16" s="36">
        <v>34.660000000000004</v>
      </c>
      <c r="Q16" s="36">
        <v>11.549999999999999</v>
      </c>
      <c r="R16" s="38">
        <v>0</v>
      </c>
      <c r="S16" s="38">
        <v>0</v>
      </c>
      <c r="T16" s="37">
        <f>SUMPRODUCT(LTA!J16:AN16,LTA!J$101:AN$101,LTA!J$104:AN$104)</f>
        <v>36.33</v>
      </c>
      <c r="U16" s="37">
        <f>SUMPRODUCT(LTA!J16:AN16,LTA!J$102:AN$102,LTA!J$104:AN$104)</f>
        <v>73.709999999999994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-271</v>
      </c>
      <c r="AA16" s="75">
        <f>STOA!I16</f>
        <v>0</v>
      </c>
      <c r="AB16" s="75">
        <f>-STOA!O16</f>
        <v>-334.03</v>
      </c>
      <c r="AC16">
        <f t="shared" si="0"/>
        <v>12.608934668923498</v>
      </c>
      <c r="AD16">
        <f t="shared" si="1"/>
        <v>273.2694118351082</v>
      </c>
      <c r="AE16">
        <f>'IDT-1'!C16</f>
        <v>0</v>
      </c>
      <c r="AF16" s="24"/>
      <c r="AG16">
        <f t="shared" si="2"/>
        <v>273.2694118351082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6.0191400000000002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678.45245327513499</v>
      </c>
      <c r="P17" s="36">
        <v>34.660000000000004</v>
      </c>
      <c r="Q17" s="36">
        <v>11.549999999999999</v>
      </c>
      <c r="R17" s="38">
        <v>0</v>
      </c>
      <c r="S17" s="38">
        <v>0</v>
      </c>
      <c r="T17" s="37">
        <f>SUMPRODUCT(LTA!J17:AN17,LTA!J$101:AN$101,LTA!J$104:AN$104)</f>
        <v>46.67</v>
      </c>
      <c r="U17" s="37">
        <f>SUMPRODUCT(LTA!J17:AN17,LTA!J$102:AN$102,LTA!J$104:AN$104)</f>
        <v>73.53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-266</v>
      </c>
      <c r="AA17" s="75">
        <f>STOA!I17</f>
        <v>0</v>
      </c>
      <c r="AB17" s="75">
        <f>-STOA!O17</f>
        <v>-334.03</v>
      </c>
      <c r="AC17">
        <f t="shared" si="0"/>
        <v>12.63852904841265</v>
      </c>
      <c r="AD17">
        <f t="shared" si="1"/>
        <v>286.80531365961889</v>
      </c>
      <c r="AE17">
        <f>'IDT-1'!C17</f>
        <v>0</v>
      </c>
      <c r="AF17" s="24"/>
      <c r="AG17">
        <f t="shared" si="2"/>
        <v>286.80531365961889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6.0191400000000002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680.07209955194662</v>
      </c>
      <c r="P18" s="36">
        <v>34.660000000000004</v>
      </c>
      <c r="Q18" s="36">
        <v>11.549999999999999</v>
      </c>
      <c r="R18" s="38">
        <v>0</v>
      </c>
      <c r="S18" s="38">
        <v>0</v>
      </c>
      <c r="T18" s="37">
        <f>SUMPRODUCT(LTA!J18:AN18,LTA!J$101:AN$101,LTA!J$104:AN$104)</f>
        <v>46</v>
      </c>
      <c r="U18" s="37">
        <f>SUMPRODUCT(LTA!J18:AN18,LTA!J$102:AN$102,LTA!J$104:AN$104)</f>
        <v>73.209999999999994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-266</v>
      </c>
      <c r="AA18" s="75">
        <f>STOA!I18</f>
        <v>0</v>
      </c>
      <c r="AB18" s="75">
        <f>-STOA!O18</f>
        <v>-334.03</v>
      </c>
      <c r="AC18">
        <f t="shared" si="0"/>
        <v>12.643818077137869</v>
      </c>
      <c r="AD18">
        <f t="shared" si="1"/>
        <v>287.42967090770537</v>
      </c>
      <c r="AE18">
        <f>'IDT-1'!C18</f>
        <v>0</v>
      </c>
      <c r="AF18" s="24"/>
      <c r="AG18">
        <f t="shared" si="2"/>
        <v>287.42967090770537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6.0191400000000002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682.73920215095472</v>
      </c>
      <c r="P19" s="36">
        <v>34.660000000000004</v>
      </c>
      <c r="Q19" s="36">
        <v>11.549999999999999</v>
      </c>
      <c r="R19" s="38">
        <v>0</v>
      </c>
      <c r="S19" s="38">
        <v>0</v>
      </c>
      <c r="T19" s="37">
        <f>SUMPRODUCT(LTA!J19:AN19,LTA!J$101:AN$101,LTA!J$104:AN$104)</f>
        <v>50.33</v>
      </c>
      <c r="U19" s="37">
        <f>SUMPRODUCT(LTA!J19:AN19,LTA!J$102:AN$102,LTA!J$104:AN$104)</f>
        <v>77.37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-259</v>
      </c>
      <c r="AA19" s="75">
        <f>STOA!I19</f>
        <v>0</v>
      </c>
      <c r="AB19" s="75">
        <f>-STOA!O19</f>
        <v>-334.03</v>
      </c>
      <c r="AC19">
        <f t="shared" si="0"/>
        <v>12.678239634895315</v>
      </c>
      <c r="AD19">
        <f t="shared" si="1"/>
        <v>305.55235194895607</v>
      </c>
      <c r="AE19">
        <f>'IDT-1'!C19</f>
        <v>0</v>
      </c>
      <c r="AF19" s="24"/>
      <c r="AG19">
        <f t="shared" si="2"/>
        <v>305.55235194895607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6.0191400000000002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681.70961329679619</v>
      </c>
      <c r="P20" s="36">
        <v>34.660000000000004</v>
      </c>
      <c r="Q20" s="36">
        <v>11.549999999999999</v>
      </c>
      <c r="R20" s="38">
        <v>0</v>
      </c>
      <c r="S20" s="38">
        <v>0</v>
      </c>
      <c r="T20" s="37">
        <f>SUMPRODUCT(LTA!J20:AN20,LTA!J$101:AN$101,LTA!J$104:AN$104)</f>
        <v>49.33</v>
      </c>
      <c r="U20" s="37">
        <f>SUMPRODUCT(LTA!J20:AN20,LTA!J$102:AN$102,LTA!J$104:AN$104)</f>
        <v>77.209999999999994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-261</v>
      </c>
      <c r="AA20" s="75">
        <f>STOA!I20</f>
        <v>0</v>
      </c>
      <c r="AB20" s="75">
        <f>-STOA!O20</f>
        <v>-334.03</v>
      </c>
      <c r="AC20">
        <f t="shared" si="0"/>
        <v>12.676789403970162</v>
      </c>
      <c r="AD20">
        <f t="shared" si="1"/>
        <v>301.36421332572274</v>
      </c>
      <c r="AE20">
        <f>'IDT-1'!C20</f>
        <v>0</v>
      </c>
      <c r="AF20" s="24"/>
      <c r="AG20">
        <f t="shared" si="2"/>
        <v>301.36421332572274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6.0191400000000002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691.01781668260298</v>
      </c>
      <c r="P21" s="36">
        <v>34.660000000000004</v>
      </c>
      <c r="Q21" s="36">
        <v>11.549999999999999</v>
      </c>
      <c r="R21" s="38">
        <v>0</v>
      </c>
      <c r="S21" s="38">
        <v>0</v>
      </c>
      <c r="T21" s="37">
        <f>SUMPRODUCT(LTA!J21:AN21,LTA!J$101:AN$101,LTA!J$104:AN$104)</f>
        <v>61.67</v>
      </c>
      <c r="U21" s="37">
        <f>SUMPRODUCT(LTA!J21:AN21,LTA!J$102:AN$102,LTA!J$104:AN$104)</f>
        <v>78.209999999999994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-261</v>
      </c>
      <c r="AA21" s="75">
        <f>STOA!I21</f>
        <v>0</v>
      </c>
      <c r="AB21" s="75">
        <f>-STOA!O21</f>
        <v>-334.03</v>
      </c>
      <c r="AC21">
        <f t="shared" si="0"/>
        <v>13.036457466908718</v>
      </c>
      <c r="AD21">
        <f t="shared" si="1"/>
        <v>303.65274864859089</v>
      </c>
      <c r="AE21">
        <f>'IDT-1'!C21</f>
        <v>0</v>
      </c>
      <c r="AF21" s="24"/>
      <c r="AG21">
        <f t="shared" si="2"/>
        <v>303.65274864859089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6.0191400000000002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695.67519662301856</v>
      </c>
      <c r="P22" s="36">
        <v>34.660000000000004</v>
      </c>
      <c r="Q22" s="36">
        <v>11.549999999999999</v>
      </c>
      <c r="R22" s="38">
        <v>0</v>
      </c>
      <c r="S22" s="38">
        <v>0</v>
      </c>
      <c r="T22" s="37">
        <f>SUMPRODUCT(LTA!J22:AN22,LTA!J$101:AN$101,LTA!J$104:AN$104)</f>
        <v>60.67</v>
      </c>
      <c r="U22" s="37">
        <f>SUMPRODUCT(LTA!J22:AN22,LTA!J$102:AN$102,LTA!J$104:AN$104)</f>
        <v>77.87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-251</v>
      </c>
      <c r="AA22" s="75">
        <f>STOA!I22</f>
        <v>0</v>
      </c>
      <c r="AB22" s="75">
        <f>-STOA!O22</f>
        <v>-334.03</v>
      </c>
      <c r="AC22">
        <f t="shared" si="0"/>
        <v>12.979611881159318</v>
      </c>
      <c r="AD22">
        <f t="shared" si="1"/>
        <v>317.02697417475582</v>
      </c>
      <c r="AE22">
        <f>'IDT-1'!C22</f>
        <v>0</v>
      </c>
      <c r="AF22" s="24"/>
      <c r="AG22">
        <f t="shared" si="2"/>
        <v>317.02697417475582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6.0191400000000002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703.54137296951717</v>
      </c>
      <c r="P23" s="36">
        <v>56.66</v>
      </c>
      <c r="Q23" s="36">
        <v>11.55</v>
      </c>
      <c r="R23" s="38">
        <v>0</v>
      </c>
      <c r="S23" s="38">
        <v>0</v>
      </c>
      <c r="T23" s="37">
        <f>SUMPRODUCT(LTA!J23:AN23,LTA!J$101:AN$101,LTA!J$104:AN$104)</f>
        <v>60</v>
      </c>
      <c r="U23" s="37">
        <f>SUMPRODUCT(LTA!J23:AN23,LTA!J$102:AN$102,LTA!J$104:AN$104)</f>
        <v>77.37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-267</v>
      </c>
      <c r="AA23" s="75">
        <f>STOA!I23</f>
        <v>0</v>
      </c>
      <c r="AB23" s="75">
        <f>-STOA!O23</f>
        <v>-334.03</v>
      </c>
      <c r="AC23">
        <f t="shared" si="0"/>
        <v>13.246073235644575</v>
      </c>
      <c r="AD23">
        <f t="shared" si="1"/>
        <v>342.45668916676919</v>
      </c>
      <c r="AE23">
        <f>'IDT-1'!C23</f>
        <v>0</v>
      </c>
      <c r="AF23" s="24"/>
      <c r="AG23">
        <f t="shared" si="2"/>
        <v>342.45668916676919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-7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6.0191400000000002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709.02160191823384</v>
      </c>
      <c r="P24" s="36">
        <v>59.34</v>
      </c>
      <c r="Q24" s="36">
        <v>11.55</v>
      </c>
      <c r="R24" s="38">
        <v>0</v>
      </c>
      <c r="S24" s="38">
        <v>0</v>
      </c>
      <c r="T24" s="37">
        <f>SUMPRODUCT(LTA!J24:AN24,LTA!J$101:AN$101,LTA!J$104:AN$104)</f>
        <v>58.33</v>
      </c>
      <c r="U24" s="37">
        <f>SUMPRODUCT(LTA!J24:AN24,LTA!J$102:AN$102,LTA!J$104:AN$104)</f>
        <v>76.87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-237</v>
      </c>
      <c r="AA24" s="75">
        <f>STOA!I24</f>
        <v>0</v>
      </c>
      <c r="AB24" s="75">
        <f>-STOA!O24</f>
        <v>-334.03</v>
      </c>
      <c r="AC24">
        <f t="shared" si="0"/>
        <v>13.07614105796668</v>
      </c>
      <c r="AD24">
        <f t="shared" si="1"/>
        <v>374.61685029316391</v>
      </c>
      <c r="AE24">
        <f>'IDT-1'!C24</f>
        <v>0</v>
      </c>
      <c r="AF24" s="24"/>
      <c r="AG24">
        <f t="shared" si="2"/>
        <v>374.61685029316391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-11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6.0191400000000002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713.17570471629074</v>
      </c>
      <c r="P25" s="36">
        <v>68.042611900191943</v>
      </c>
      <c r="Q25" s="36">
        <v>11.55</v>
      </c>
      <c r="R25" s="38">
        <v>0</v>
      </c>
      <c r="S25" s="38">
        <v>0</v>
      </c>
      <c r="T25" s="37">
        <f>SUMPRODUCT(LTA!J25:AN25,LTA!J$101:AN$101,LTA!J$104:AN$104)</f>
        <v>57.33</v>
      </c>
      <c r="U25" s="37">
        <f>SUMPRODUCT(LTA!J25:AN25,LTA!J$102:AN$102,LTA!J$104:AN$104)</f>
        <v>76.209999999999994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-202</v>
      </c>
      <c r="AA25" s="75">
        <f>STOA!I25</f>
        <v>0</v>
      </c>
      <c r="AB25" s="75">
        <f>-STOA!O25</f>
        <v>-334.03</v>
      </c>
      <c r="AC25">
        <f t="shared" si="0"/>
        <v>13.110895357357746</v>
      </c>
      <c r="AD25">
        <f t="shared" si="1"/>
        <v>392.77881069202164</v>
      </c>
      <c r="AE25">
        <f>'IDT-1'!C25</f>
        <v>0</v>
      </c>
      <c r="AF25" s="24"/>
      <c r="AG25">
        <f t="shared" si="2"/>
        <v>392.77881069202164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-39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6.0191400000000002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720.38677541820346</v>
      </c>
      <c r="P26" s="36">
        <v>68.042611900191943</v>
      </c>
      <c r="Q26" s="36">
        <v>11.55</v>
      </c>
      <c r="R26" s="38">
        <v>0</v>
      </c>
      <c r="S26" s="38">
        <v>0</v>
      </c>
      <c r="T26" s="37">
        <f>SUMPRODUCT(LTA!J26:AN26,LTA!J$101:AN$101,LTA!J$104:AN$104)</f>
        <v>56</v>
      </c>
      <c r="U26" s="37">
        <f>SUMPRODUCT(LTA!J26:AN26,LTA!J$102:AN$102,LTA!J$104:AN$104)</f>
        <v>75.709999999999994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-172</v>
      </c>
      <c r="AA26" s="75">
        <f>STOA!I26</f>
        <v>0</v>
      </c>
      <c r="AB26" s="75">
        <f>-STOA!O26</f>
        <v>-334.03</v>
      </c>
      <c r="AC26">
        <f t="shared" si="0"/>
        <v>12.927375092681809</v>
      </c>
      <c r="AD26">
        <f t="shared" si="1"/>
        <v>425.34340165861022</v>
      </c>
      <c r="AE26">
        <f>'IDT-1'!C26</f>
        <v>0</v>
      </c>
      <c r="AF26" s="24"/>
      <c r="AG26">
        <f t="shared" si="2"/>
        <v>425.34340165861022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-42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6.0191400000000002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47.47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726.29677674921265</v>
      </c>
      <c r="P27" s="36">
        <v>40.14</v>
      </c>
      <c r="Q27" s="36">
        <v>11.552012545739677</v>
      </c>
      <c r="R27" s="38">
        <v>0</v>
      </c>
      <c r="S27" s="38">
        <v>0</v>
      </c>
      <c r="T27" s="37">
        <f>SUMPRODUCT(LTA!J27:AN27,LTA!J$101:AN$101,LTA!J$104:AN$104)</f>
        <v>60.67</v>
      </c>
      <c r="U27" s="37">
        <f>SUMPRODUCT(LTA!J27:AN27,LTA!J$102:AN$102,LTA!J$104:AN$104)</f>
        <v>77.53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-112</v>
      </c>
      <c r="AA27" s="75">
        <f>STOA!I27</f>
        <v>0</v>
      </c>
      <c r="AB27" s="75">
        <f>-STOA!O27</f>
        <v>-300</v>
      </c>
      <c r="AC27">
        <f t="shared" si="0"/>
        <v>12.118267579050572</v>
      </c>
      <c r="AD27">
        <f t="shared" si="1"/>
        <v>488.55966171590171</v>
      </c>
      <c r="AE27">
        <f>'IDT-1'!C27</f>
        <v>0</v>
      </c>
      <c r="AF27" s="24"/>
      <c r="AG27">
        <f t="shared" si="2"/>
        <v>488.55966171590171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-57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6.0191400000000002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47.47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747.04191863794233</v>
      </c>
      <c r="P28" s="36">
        <v>34.660000000000004</v>
      </c>
      <c r="Q28" s="36">
        <v>11.552012545739677</v>
      </c>
      <c r="R28" s="38">
        <v>0.53</v>
      </c>
      <c r="S28" s="38">
        <v>0</v>
      </c>
      <c r="T28" s="37">
        <f>SUMPRODUCT(LTA!J28:AN28,LTA!J$101:AN$101,LTA!J$104:AN$104)</f>
        <v>59.33</v>
      </c>
      <c r="U28" s="37">
        <f>SUMPRODUCT(LTA!J28:AN28,LTA!J$102:AN$102,LTA!J$104:AN$104)</f>
        <v>76.53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-77</v>
      </c>
      <c r="AA28" s="75">
        <f>STOA!I28</f>
        <v>0</v>
      </c>
      <c r="AB28" s="75">
        <f>-STOA!O28</f>
        <v>-300</v>
      </c>
      <c r="AC28">
        <f t="shared" si="0"/>
        <v>11.926329092819895</v>
      </c>
      <c r="AD28">
        <f t="shared" si="1"/>
        <v>538.20674209086212</v>
      </c>
      <c r="AE28">
        <f>'IDT-1'!C28</f>
        <v>0</v>
      </c>
      <c r="AF28" s="24"/>
      <c r="AG28">
        <f t="shared" si="2"/>
        <v>538.20674209086212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-56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6.0191400000000002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47.47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752.47598246192467</v>
      </c>
      <c r="P29" s="36">
        <v>34.659999999999997</v>
      </c>
      <c r="Q29" s="36">
        <v>11.55</v>
      </c>
      <c r="R29" s="38">
        <v>1.9825916230366492</v>
      </c>
      <c r="S29" s="38">
        <v>0</v>
      </c>
      <c r="T29" s="37">
        <f>SUMPRODUCT(LTA!J29:AN29,LTA!J$101:AN$101,LTA!J$104:AN$104)</f>
        <v>61.67</v>
      </c>
      <c r="U29" s="37">
        <f>SUMPRODUCT(LTA!J29:AN29,LTA!J$102:AN$102,LTA!J$104:AN$104)</f>
        <v>75.709999999999994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-57</v>
      </c>
      <c r="AA29" s="75">
        <f>STOA!I29</f>
        <v>0</v>
      </c>
      <c r="AB29" s="75">
        <f>-STOA!O29</f>
        <v>-300</v>
      </c>
      <c r="AC29">
        <f t="shared" si="0"/>
        <v>11.480187471972407</v>
      </c>
      <c r="AD29">
        <f t="shared" si="1"/>
        <v>608.05752661298891</v>
      </c>
      <c r="AE29">
        <f>'IDT-1'!C29</f>
        <v>-6.35</v>
      </c>
      <c r="AF29" s="24"/>
      <c r="AG29">
        <f t="shared" si="2"/>
        <v>601.70752661298889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-15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6.0191400000000002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755.3929404386281</v>
      </c>
      <c r="P30" s="36">
        <v>34.660000000000004</v>
      </c>
      <c r="Q30" s="36">
        <v>11.552012545739677</v>
      </c>
      <c r="R30" s="38">
        <v>5.3899999999999988</v>
      </c>
      <c r="S30" s="38">
        <v>0</v>
      </c>
      <c r="T30" s="37">
        <f>SUMPRODUCT(LTA!J30:AN30,LTA!J$101:AN$101,LTA!J$104:AN$104)</f>
        <v>62.67</v>
      </c>
      <c r="U30" s="37">
        <f>SUMPRODUCT(LTA!J30:AN30,LTA!J$102:AN$102,LTA!J$104:AN$104)</f>
        <v>73.709999999999994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</v>
      </c>
      <c r="AA30" s="75">
        <f>STOA!I30</f>
        <v>0</v>
      </c>
      <c r="AB30" s="75">
        <f>-STOA!O30</f>
        <v>-300</v>
      </c>
      <c r="AC30">
        <f t="shared" si="0"/>
        <v>10.987440433509189</v>
      </c>
      <c r="AD30">
        <f t="shared" si="1"/>
        <v>672.40665255085855</v>
      </c>
      <c r="AE30">
        <f>'IDT-1'!C30</f>
        <v>-15</v>
      </c>
      <c r="AF30" s="24"/>
      <c r="AG30">
        <f t="shared" si="2"/>
        <v>657.40665255085855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6.0191400000000002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763.52673603349149</v>
      </c>
      <c r="P31" s="36">
        <v>64.932611931292485</v>
      </c>
      <c r="Q31" s="36">
        <v>20.69</v>
      </c>
      <c r="R31" s="38">
        <v>11</v>
      </c>
      <c r="S31" s="38">
        <v>0</v>
      </c>
      <c r="T31" s="37">
        <f>SUMPRODUCT(LTA!J31:AN31,LTA!J$101:AN$101,LTA!J$104:AN$104)</f>
        <v>49.77</v>
      </c>
      <c r="U31" s="37">
        <f>SUMPRODUCT(LTA!J31:AN31,LTA!J$102:AN$102,LTA!J$104:AN$104)</f>
        <v>111.03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-300</v>
      </c>
      <c r="AC31">
        <f t="shared" si="0"/>
        <v>11.994853975790026</v>
      </c>
      <c r="AD31">
        <f t="shared" si="1"/>
        <v>706.97363398899404</v>
      </c>
      <c r="AE31">
        <f>'IDT-1'!C31</f>
        <v>0</v>
      </c>
      <c r="AF31" s="24"/>
      <c r="AG31">
        <f t="shared" si="2"/>
        <v>706.97363398899404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-53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6.0191400000000002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774.11804917776976</v>
      </c>
      <c r="P32" s="36">
        <v>68.042611900191943</v>
      </c>
      <c r="Q32" s="36">
        <v>22.06</v>
      </c>
      <c r="R32" s="38">
        <v>18.75</v>
      </c>
      <c r="S32" s="38">
        <v>0</v>
      </c>
      <c r="T32" s="37">
        <f>SUMPRODUCT(LTA!J32:AN32,LTA!J$101:AN$101,LTA!J$104:AN$104)</f>
        <v>53.769999999999996</v>
      </c>
      <c r="U32" s="37">
        <f>SUMPRODUCT(LTA!J32:AN32,LTA!J$102:AN$102,LTA!J$104:AN$104)</f>
        <v>110.37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-35</v>
      </c>
      <c r="AA32" s="75">
        <f>STOA!I32</f>
        <v>0</v>
      </c>
      <c r="AB32" s="75">
        <f>-STOA!O32</f>
        <v>-300</v>
      </c>
      <c r="AC32">
        <f t="shared" si="0"/>
        <v>12.062128166892712</v>
      </c>
      <c r="AD32">
        <f t="shared" si="1"/>
        <v>751.06767291106871</v>
      </c>
      <c r="AE32">
        <f>'IDT-1'!C32</f>
        <v>0</v>
      </c>
      <c r="AF32" s="24"/>
      <c r="AG32">
        <f t="shared" si="2"/>
        <v>751.06767291106871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5.925819999999999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785.3667116979741</v>
      </c>
      <c r="P33" s="36">
        <v>68.042611900191943</v>
      </c>
      <c r="Q33" s="36">
        <v>22.06</v>
      </c>
      <c r="R33" s="38">
        <v>24.309999999999995</v>
      </c>
      <c r="S33" s="38">
        <v>0</v>
      </c>
      <c r="T33" s="37">
        <f>SUMPRODUCT(LTA!J33:AN33,LTA!J$101:AN$101,LTA!J$104:AN$104)</f>
        <v>63.19</v>
      </c>
      <c r="U33" s="37">
        <f>SUMPRODUCT(LTA!J33:AN33,LTA!J$102:AN$102,LTA!J$104:AN$104)</f>
        <v>109.53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-40</v>
      </c>
      <c r="AA33" s="75">
        <f>STOA!I33</f>
        <v>0</v>
      </c>
      <c r="AB33" s="75">
        <f>-STOA!O33</f>
        <v>-300</v>
      </c>
      <c r="AC33">
        <f t="shared" si="0"/>
        <v>12.333907148136655</v>
      </c>
      <c r="AD33">
        <f t="shared" si="1"/>
        <v>769.09123645002933</v>
      </c>
      <c r="AE33">
        <f>'IDT-1'!C33</f>
        <v>0</v>
      </c>
      <c r="AF33" s="24"/>
      <c r="AG33">
        <f t="shared" si="2"/>
        <v>769.09123645002933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5.925819999999999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763.65446925519745</v>
      </c>
      <c r="P34" s="36">
        <v>68.042611900191943</v>
      </c>
      <c r="Q34" s="36">
        <v>22.06</v>
      </c>
      <c r="R34" s="38">
        <v>24.45</v>
      </c>
      <c r="S34" s="38">
        <v>0</v>
      </c>
      <c r="T34" s="37">
        <f>SUMPRODUCT(LTA!J34:AN34,LTA!J$101:AN$101,LTA!J$104:AN$104)</f>
        <v>79.959999999999994</v>
      </c>
      <c r="U34" s="37">
        <f>SUMPRODUCT(LTA!J34:AN34,LTA!J$102:AN$102,LTA!J$104:AN$104)</f>
        <v>108.87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-30</v>
      </c>
      <c r="AA34" s="75">
        <f>STOA!I34</f>
        <v>0</v>
      </c>
      <c r="AB34" s="75">
        <f>-STOA!O34</f>
        <v>-300</v>
      </c>
      <c r="AC34">
        <f t="shared" si="0"/>
        <v>12.211783892093329</v>
      </c>
      <c r="AD34">
        <f t="shared" si="1"/>
        <v>772.75111726329601</v>
      </c>
      <c r="AE34">
        <f>'IDT-1'!C34</f>
        <v>0</v>
      </c>
      <c r="AF34" s="24"/>
      <c r="AG34">
        <f t="shared" si="2"/>
        <v>772.75111726329601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5.925819999999999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723.65017847860088</v>
      </c>
      <c r="P35" s="36">
        <v>68.042611900191943</v>
      </c>
      <c r="Q35" s="36">
        <v>22.06</v>
      </c>
      <c r="R35" s="38">
        <v>24.45</v>
      </c>
      <c r="S35" s="38">
        <v>0</v>
      </c>
      <c r="T35" s="37">
        <f>SUMPRODUCT(LTA!J35:AN35,LTA!J$101:AN$101,LTA!J$104:AN$104)</f>
        <v>88.02</v>
      </c>
      <c r="U35" s="37">
        <f>SUMPRODUCT(LTA!J35:AN35,LTA!J$102:AN$102,LTA!J$104:AN$104)</f>
        <v>106.69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11.781130168246802</v>
      </c>
      <c r="AD35">
        <f t="shared" si="1"/>
        <v>756.05748021054592</v>
      </c>
      <c r="AE35">
        <f>'IDT-1'!C35</f>
        <v>0</v>
      </c>
      <c r="AF35" s="24"/>
      <c r="AG35">
        <f t="shared" si="2"/>
        <v>756.05748021054592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-16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5.925819999999999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717.07933247560948</v>
      </c>
      <c r="P36" s="36">
        <v>68.042611900191943</v>
      </c>
      <c r="Q36" s="36">
        <v>22.06</v>
      </c>
      <c r="R36" s="38">
        <v>24.45</v>
      </c>
      <c r="S36" s="38">
        <v>0</v>
      </c>
      <c r="T36" s="37">
        <f>SUMPRODUCT(LTA!J36:AN36,LTA!J$101:AN$101,LTA!J$104:AN$104)</f>
        <v>108.64</v>
      </c>
      <c r="U36" s="37">
        <f>SUMPRODUCT(LTA!J36:AN36,LTA!J$102:AN$102,LTA!J$104:AN$104)</f>
        <v>106.37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12.023522427695012</v>
      </c>
      <c r="AD36">
        <f t="shared" si="1"/>
        <v>754.54424194810633</v>
      </c>
      <c r="AE36">
        <f>'IDT-1'!C36</f>
        <v>0</v>
      </c>
      <c r="AF36" s="24"/>
      <c r="AG36">
        <f t="shared" si="2"/>
        <v>754.54424194810633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-31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5.925819999999999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710.42756948402382</v>
      </c>
      <c r="P37" s="36">
        <v>68.042611900191943</v>
      </c>
      <c r="Q37" s="36">
        <v>11.55</v>
      </c>
      <c r="R37" s="38">
        <v>24.45</v>
      </c>
      <c r="S37" s="38">
        <v>0</v>
      </c>
      <c r="T37" s="37">
        <f>SUMPRODUCT(LTA!J37:AN37,LTA!J$101:AN$101,LTA!J$104:AN$104)</f>
        <v>139.78</v>
      </c>
      <c r="U37" s="37">
        <f>SUMPRODUCT(LTA!J37:AN37,LTA!J$102:AN$102,LTA!J$104:AN$104)</f>
        <v>105.69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12.253823826714139</v>
      </c>
      <c r="AD37">
        <f t="shared" si="1"/>
        <v>753.61217755750158</v>
      </c>
      <c r="AE37">
        <f>'IDT-1'!C37</f>
        <v>0</v>
      </c>
      <c r="AF37" s="24"/>
      <c r="AG37">
        <f t="shared" si="2"/>
        <v>753.61217755750158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-45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5.925819999999999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699.11489936961379</v>
      </c>
      <c r="P38" s="36">
        <v>68.042611900191943</v>
      </c>
      <c r="Q38" s="36">
        <v>11.55</v>
      </c>
      <c r="R38" s="38">
        <v>24.45</v>
      </c>
      <c r="S38" s="38">
        <v>0</v>
      </c>
      <c r="T38" s="37">
        <f>SUMPRODUCT(LTA!J38:AN38,LTA!J$101:AN$101,LTA!J$104:AN$104)</f>
        <v>158.91</v>
      </c>
      <c r="U38" s="37">
        <f>SUMPRODUCT(LTA!J38:AN38,LTA!J$102:AN$102,LTA!J$104:AN$104)</f>
        <v>88.1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12.04466603187976</v>
      </c>
      <c r="AD38">
        <f t="shared" si="1"/>
        <v>759.048665237926</v>
      </c>
      <c r="AE38">
        <f>'IDT-1'!C38</f>
        <v>0</v>
      </c>
      <c r="AF38" s="24"/>
      <c r="AG38">
        <f t="shared" si="2"/>
        <v>759.048665237926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5.925819999999999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699.11489936961379</v>
      </c>
      <c r="P39" s="36">
        <v>68.042611900191943</v>
      </c>
      <c r="Q39" s="36">
        <v>11.55</v>
      </c>
      <c r="R39" s="38">
        <v>24.45</v>
      </c>
      <c r="S39" s="38">
        <v>0</v>
      </c>
      <c r="T39" s="37">
        <f>SUMPRODUCT(LTA!J39:AN39,LTA!J$101:AN$101,LTA!J$104:AN$104)</f>
        <v>178.8</v>
      </c>
      <c r="U39" s="37">
        <f>SUMPRODUCT(LTA!J39:AN39,LTA!J$102:AN$102,LTA!J$104:AN$104)</f>
        <v>68.349999999999994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11.791707300133085</v>
      </c>
      <c r="AD39">
        <f t="shared" si="1"/>
        <v>789.44162396967249</v>
      </c>
      <c r="AE39">
        <f>'IDT-1'!C39</f>
        <v>0</v>
      </c>
      <c r="AF39" s="24"/>
      <c r="AG39">
        <f t="shared" si="2"/>
        <v>789.44162396967249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5.925819999999999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699.11457269482207</v>
      </c>
      <c r="P40" s="36">
        <v>68.042611900191943</v>
      </c>
      <c r="Q40" s="36">
        <v>11.55</v>
      </c>
      <c r="R40" s="38">
        <v>24.45</v>
      </c>
      <c r="S40" s="38">
        <v>0</v>
      </c>
      <c r="T40" s="37">
        <f>SUMPRODUCT(LTA!J40:AN40,LTA!J$101:AN$101,LTA!J$104:AN$104)</f>
        <v>194.04000000000002</v>
      </c>
      <c r="U40" s="37">
        <f>SUMPRODUCT(LTA!J40:AN40,LTA!J$102:AN$102,LTA!J$104:AN$104)</f>
        <v>63.209999999999994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11.876544556064836</v>
      </c>
      <c r="AD40">
        <f t="shared" si="1"/>
        <v>799.45646003894922</v>
      </c>
      <c r="AE40">
        <f>'IDT-1'!C40</f>
        <v>0</v>
      </c>
      <c r="AF40" s="24"/>
      <c r="AG40">
        <f t="shared" si="2"/>
        <v>799.45646003894922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5.925819999999999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693.11216647086667</v>
      </c>
      <c r="P41" s="36">
        <v>68.042611900191943</v>
      </c>
      <c r="Q41" s="36">
        <v>11.55</v>
      </c>
      <c r="R41" s="38">
        <v>24.45</v>
      </c>
      <c r="S41" s="38">
        <v>0</v>
      </c>
      <c r="T41" s="37">
        <f>SUMPRODUCT(LTA!J41:AN41,LTA!J$101:AN$101,LTA!J$104:AN$104)</f>
        <v>211.55</v>
      </c>
      <c r="U41" s="37">
        <f>SUMPRODUCT(LTA!J41:AN41,LTA!J$102:AN$102,LTA!J$104:AN$104)</f>
        <v>62.87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11.97035234378361</v>
      </c>
      <c r="AD41">
        <f t="shared" si="1"/>
        <v>810.53024602727487</v>
      </c>
      <c r="AE41">
        <f>'IDT-1'!C41</f>
        <v>0</v>
      </c>
      <c r="AF41" s="24"/>
      <c r="AG41">
        <f t="shared" si="2"/>
        <v>810.53024602727487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5.925819999999999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693.11216647086667</v>
      </c>
      <c r="P42" s="36">
        <v>68.042611900191943</v>
      </c>
      <c r="Q42" s="36">
        <v>11.55</v>
      </c>
      <c r="R42" s="38">
        <v>24.449999999999996</v>
      </c>
      <c r="S42" s="38">
        <v>0</v>
      </c>
      <c r="T42" s="37">
        <f>SUMPRODUCT(LTA!J42:AN42,LTA!J$101:AN$101,LTA!J$104:AN$104)</f>
        <v>230.31</v>
      </c>
      <c r="U42" s="37">
        <f>SUMPRODUCT(LTA!J42:AN42,LTA!J$102:AN$102,LTA!J$104:AN$104)</f>
        <v>62.87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12.238061394207168</v>
      </c>
      <c r="AD42">
        <f t="shared" si="1"/>
        <v>816.02253697685126</v>
      </c>
      <c r="AE42">
        <f>'IDT-1'!C42</f>
        <v>0</v>
      </c>
      <c r="AF42" s="24"/>
      <c r="AG42">
        <f t="shared" si="2"/>
        <v>816.02253697685126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-13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6.0191400000000002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691.76246107086672</v>
      </c>
      <c r="P43" s="36">
        <v>48.139999999999993</v>
      </c>
      <c r="Q43" s="36">
        <v>11.55</v>
      </c>
      <c r="R43" s="38">
        <v>24.449999999999996</v>
      </c>
      <c r="S43" s="38">
        <v>0</v>
      </c>
      <c r="T43" s="37">
        <f>SUMPRODUCT(LTA!J43:AN43,LTA!J$101:AN$101,LTA!J$104:AN$104)</f>
        <v>241.54000000000002</v>
      </c>
      <c r="U43" s="37">
        <f>SUMPRODUCT(LTA!J43:AN43,LTA!J$102:AN$102,LTA!J$104:AN$104)</f>
        <v>62.87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12.044532766461998</v>
      </c>
      <c r="AD43">
        <f t="shared" si="1"/>
        <v>819.28706830440456</v>
      </c>
      <c r="AE43">
        <f>'IDT-1'!C43</f>
        <v>0</v>
      </c>
      <c r="AF43" s="24"/>
      <c r="AG43">
        <f t="shared" si="2"/>
        <v>819.28706830440456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6.0191400000000002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691.76246107086672</v>
      </c>
      <c r="P44" s="36">
        <v>34.659999999999997</v>
      </c>
      <c r="Q44" s="36">
        <v>11.55</v>
      </c>
      <c r="R44" s="38">
        <v>24.449999999999996</v>
      </c>
      <c r="S44" s="38">
        <v>0</v>
      </c>
      <c r="T44" s="37">
        <f>SUMPRODUCT(LTA!J44:AN44,LTA!J$101:AN$101,LTA!J$104:AN$104)</f>
        <v>251.33</v>
      </c>
      <c r="U44" s="37">
        <f>SUMPRODUCT(LTA!J44:AN44,LTA!J$102:AN$102,LTA!J$104:AN$104)</f>
        <v>62.87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12.013536766461998</v>
      </c>
      <c r="AD44">
        <f t="shared" si="1"/>
        <v>815.62806430440446</v>
      </c>
      <c r="AE44">
        <f>'IDT-1'!C44</f>
        <v>0</v>
      </c>
      <c r="AF44" s="24"/>
      <c r="AG44">
        <f t="shared" si="2"/>
        <v>815.62806430440446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6.0191400000000002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687.73273398832578</v>
      </c>
      <c r="P45" s="36">
        <v>34.659999999999997</v>
      </c>
      <c r="Q45" s="36">
        <v>11.55</v>
      </c>
      <c r="R45" s="38">
        <v>24.449999999999996</v>
      </c>
      <c r="S45" s="38">
        <v>0</v>
      </c>
      <c r="T45" s="37">
        <f>SUMPRODUCT(LTA!J45:AN45,LTA!J$101:AN$101,LTA!J$104:AN$104)</f>
        <v>257.20000000000005</v>
      </c>
      <c r="U45" s="37">
        <f>SUMPRODUCT(LTA!J45:AN45,LTA!J$102:AN$102,LTA!J$104:AN$104)</f>
        <v>62.87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12.135410373728988</v>
      </c>
      <c r="AD45">
        <f t="shared" si="1"/>
        <v>811.93871304749337</v>
      </c>
      <c r="AE45">
        <f>'IDT-1'!C45</f>
        <v>0</v>
      </c>
      <c r="AF45" s="24"/>
      <c r="AG45">
        <f t="shared" si="2"/>
        <v>811.93871304749337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-9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6.0191400000000002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687.62028685087148</v>
      </c>
      <c r="P46" s="36">
        <v>34.659999999999997</v>
      </c>
      <c r="Q46" s="36">
        <v>11.55</v>
      </c>
      <c r="R46" s="38">
        <v>24.449999999999996</v>
      </c>
      <c r="S46" s="38">
        <v>0</v>
      </c>
      <c r="T46" s="37">
        <f>SUMPRODUCT(LTA!J46:AN46,LTA!J$101:AN$101,LTA!J$104:AN$104)</f>
        <v>261.20000000000005</v>
      </c>
      <c r="U46" s="37">
        <f>SUMPRODUCT(LTA!J46:AN46,LTA!J$102:AN$102,LTA!J$104:AN$104)</f>
        <v>62.87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12.185008133224152</v>
      </c>
      <c r="AD46">
        <f t="shared" si="1"/>
        <v>813.77666815054397</v>
      </c>
      <c r="AE46">
        <f>'IDT-1'!C46</f>
        <v>0</v>
      </c>
      <c r="AF46" s="24"/>
      <c r="AG46">
        <f t="shared" si="2"/>
        <v>813.77666815054397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-11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6.0191400000000002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700.91208782802482</v>
      </c>
      <c r="P47" s="36">
        <v>34.659999999999997</v>
      </c>
      <c r="Q47" s="36">
        <v>11.55</v>
      </c>
      <c r="R47" s="38">
        <v>24.449999999999996</v>
      </c>
      <c r="S47" s="38">
        <v>0</v>
      </c>
      <c r="T47" s="37">
        <f>SUMPRODUCT(LTA!J47:AN47,LTA!J$101:AN$101,LTA!J$104:AN$104)</f>
        <v>255.54</v>
      </c>
      <c r="U47" s="37">
        <f>SUMPRODUCT(LTA!J47:AN47,LTA!J$102:AN$102,LTA!J$104:AN$104)</f>
        <v>62.87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-300</v>
      </c>
      <c r="AC47">
        <f t="shared" si="0"/>
        <v>12.155932526458459</v>
      </c>
      <c r="AD47">
        <f t="shared" si="1"/>
        <v>832.4375447344629</v>
      </c>
      <c r="AE47">
        <f>'IDT-1'!C47</f>
        <v>0</v>
      </c>
      <c r="AF47" s="24"/>
      <c r="AG47">
        <f t="shared" si="2"/>
        <v>832.4375447344629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6.0191400000000002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683.2334131692744</v>
      </c>
      <c r="P48" s="36">
        <v>34.659999999999997</v>
      </c>
      <c r="Q48" s="36">
        <v>11.55</v>
      </c>
      <c r="R48" s="38">
        <v>24.449999999999996</v>
      </c>
      <c r="S48" s="38">
        <v>0</v>
      </c>
      <c r="T48" s="37">
        <f>SUMPRODUCT(LTA!J48:AN48,LTA!J$101:AN$101,LTA!J$104:AN$104)</f>
        <v>255.54</v>
      </c>
      <c r="U48" s="37">
        <f>SUMPRODUCT(LTA!J48:AN48,LTA!J$102:AN$102,LTA!J$104:AN$104)</f>
        <v>62.87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-300</v>
      </c>
      <c r="AC48">
        <f t="shared" si="0"/>
        <v>12.092143236573847</v>
      </c>
      <c r="AD48">
        <f t="shared" si="1"/>
        <v>804.82265936559713</v>
      </c>
      <c r="AE48">
        <f>'IDT-1'!C48</f>
        <v>0</v>
      </c>
      <c r="AF48" s="24"/>
      <c r="AG48">
        <f t="shared" si="2"/>
        <v>804.82265936559713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6.0191400000000002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683.13830904265183</v>
      </c>
      <c r="P49" s="36">
        <v>34.659999999999997</v>
      </c>
      <c r="Q49" s="36">
        <v>11.55</v>
      </c>
      <c r="R49" s="38">
        <v>24.449999999999996</v>
      </c>
      <c r="S49" s="38">
        <v>0</v>
      </c>
      <c r="T49" s="37">
        <f>SUMPRODUCT(LTA!J49:AN49,LTA!J$101:AN$101,LTA!J$104:AN$104)</f>
        <v>255.83999999999997</v>
      </c>
      <c r="U49" s="37">
        <f>SUMPRODUCT(LTA!J49:AN49,LTA!J$102:AN$102,LTA!J$104:AN$104)</f>
        <v>62.709999999999994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-300</v>
      </c>
      <c r="AC49">
        <f t="shared" si="0"/>
        <v>12.092520361910218</v>
      </c>
      <c r="AD49">
        <f t="shared" si="1"/>
        <v>804.86717811363826</v>
      </c>
      <c r="AE49">
        <f>'IDT-1'!C49</f>
        <v>0</v>
      </c>
      <c r="AF49" s="24"/>
      <c r="AG49">
        <f t="shared" si="2"/>
        <v>804.86717811363826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6.0191400000000002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677.86932139384498</v>
      </c>
      <c r="P50" s="36">
        <v>34.659999999999997</v>
      </c>
      <c r="Q50" s="36">
        <v>11.55</v>
      </c>
      <c r="R50" s="38">
        <v>24.449999999999996</v>
      </c>
      <c r="S50" s="38">
        <v>0</v>
      </c>
      <c r="T50" s="37">
        <f>SUMPRODUCT(LTA!J50:AN50,LTA!J$101:AN$101,LTA!J$104:AN$104)</f>
        <v>255.83999999999997</v>
      </c>
      <c r="U50" s="37">
        <f>SUMPRODUCT(LTA!J50:AN50,LTA!J$102:AN$102,LTA!J$104:AN$104)</f>
        <v>62.53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-300</v>
      </c>
      <c r="AC50">
        <f t="shared" si="0"/>
        <v>12.089104654284684</v>
      </c>
      <c r="AD50">
        <f t="shared" si="1"/>
        <v>794.4216061724569</v>
      </c>
      <c r="AE50">
        <f>'IDT-1'!C50</f>
        <v>0</v>
      </c>
      <c r="AF50" s="24"/>
      <c r="AG50">
        <f t="shared" si="2"/>
        <v>794.4216061724569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-15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6.0191400000000002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676.05920346351365</v>
      </c>
      <c r="P51" s="36">
        <v>34.659999999999997</v>
      </c>
      <c r="Q51" s="36">
        <v>11.55</v>
      </c>
      <c r="R51" s="38">
        <v>24.449999999999996</v>
      </c>
      <c r="S51" s="38">
        <v>0</v>
      </c>
      <c r="T51" s="37">
        <f>SUMPRODUCT(LTA!J51:AN51,LTA!J$101:AN$101,LTA!J$104:AN$104)</f>
        <v>258.83999999999997</v>
      </c>
      <c r="U51" s="37">
        <f>SUMPRODUCT(LTA!J51:AN51,LTA!J$102:AN$102,LTA!J$104:AN$104)</f>
        <v>62.37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-300</v>
      </c>
      <c r="AC51">
        <f t="shared" si="0"/>
        <v>12.241765344993013</v>
      </c>
      <c r="AD51">
        <f t="shared" si="1"/>
        <v>778.29882755141705</v>
      </c>
      <c r="AE51">
        <f>'IDT-1'!C51</f>
        <v>0</v>
      </c>
      <c r="AF51" s="24"/>
      <c r="AG51">
        <f t="shared" si="2"/>
        <v>778.29882755141705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-32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6.0191400000000002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676.05889867119424</v>
      </c>
      <c r="P52" s="36">
        <v>34.659999999999997</v>
      </c>
      <c r="Q52" s="36">
        <v>11.55</v>
      </c>
      <c r="R52" s="38">
        <v>24.449999999999996</v>
      </c>
      <c r="S52" s="38">
        <v>0</v>
      </c>
      <c r="T52" s="37">
        <f>SUMPRODUCT(LTA!J52:AN52,LTA!J$101:AN$101,LTA!J$104:AN$104)</f>
        <v>258.83999999999997</v>
      </c>
      <c r="U52" s="37">
        <f>SUMPRODUCT(LTA!J52:AN52,LTA!J$102:AN$102,LTA!J$104:AN$104)</f>
        <v>62.37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-300</v>
      </c>
      <c r="AC52">
        <f t="shared" si="0"/>
        <v>12.33494551971131</v>
      </c>
      <c r="AD52">
        <f t="shared" si="1"/>
        <v>767.20534258437942</v>
      </c>
      <c r="AE52">
        <f>'IDT-1'!C52</f>
        <v>0</v>
      </c>
      <c r="AF52" s="24"/>
      <c r="AG52">
        <f t="shared" si="2"/>
        <v>767.20534258437942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-43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6.2057799999999999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680.86193748510891</v>
      </c>
      <c r="P53" s="36">
        <v>34.659999999999997</v>
      </c>
      <c r="Q53" s="36">
        <v>11.549999999999999</v>
      </c>
      <c r="R53" s="38">
        <v>24.449999999999996</v>
      </c>
      <c r="S53" s="38">
        <v>0</v>
      </c>
      <c r="T53" s="37">
        <f>SUMPRODUCT(LTA!J53:AN53,LTA!J$101:AN$101,LTA!J$104:AN$104)</f>
        <v>260.7</v>
      </c>
      <c r="U53" s="37">
        <f>SUMPRODUCT(LTA!J53:AN53,LTA!J$102:AN$102,LTA!J$104:AN$104)</f>
        <v>62.37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-300</v>
      </c>
      <c r="AC53">
        <f t="shared" si="0"/>
        <v>12.51955018762153</v>
      </c>
      <c r="AD53">
        <f t="shared" si="1"/>
        <v>758.87041673038391</v>
      </c>
      <c r="AE53">
        <f>'IDT-1'!C53</f>
        <v>0</v>
      </c>
      <c r="AF53" s="24"/>
      <c r="AG53">
        <f t="shared" si="2"/>
        <v>758.87041673038391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-58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6.2057799999999999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680.9190744939242</v>
      </c>
      <c r="P54" s="36">
        <v>34.659999999999997</v>
      </c>
      <c r="Q54" s="36">
        <v>11.549999999999999</v>
      </c>
      <c r="R54" s="38">
        <v>24.449999999999996</v>
      </c>
      <c r="S54" s="38">
        <v>0</v>
      </c>
      <c r="T54" s="37">
        <f>SUMPRODUCT(LTA!J54:AN54,LTA!J$101:AN$101,LTA!J$104:AN$104)</f>
        <v>260.7</v>
      </c>
      <c r="U54" s="37">
        <f>SUMPRODUCT(LTA!J54:AN54,LTA!J$102:AN$102,LTA!J$104:AN$104)</f>
        <v>62.37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-300</v>
      </c>
      <c r="AC54">
        <f t="shared" si="0"/>
        <v>12.672510977543581</v>
      </c>
      <c r="AD54">
        <f t="shared" si="1"/>
        <v>740.77459294927723</v>
      </c>
      <c r="AE54">
        <f>'IDT-1'!C54</f>
        <v>0</v>
      </c>
      <c r="AF54" s="24"/>
      <c r="AG54">
        <f t="shared" si="2"/>
        <v>740.77459294927723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-76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6.2057799999999999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686.76261425108498</v>
      </c>
      <c r="P55" s="36">
        <v>34.659999999999997</v>
      </c>
      <c r="Q55" s="36">
        <v>11.549999999999999</v>
      </c>
      <c r="R55" s="38">
        <v>24.449999999999996</v>
      </c>
      <c r="S55" s="38">
        <v>0</v>
      </c>
      <c r="T55" s="37">
        <f>SUMPRODUCT(LTA!J55:AN55,LTA!J$101:AN$101,LTA!J$104:AN$104)</f>
        <v>260.7</v>
      </c>
      <c r="U55" s="37">
        <f>SUMPRODUCT(LTA!J55:AN55,LTA!J$102:AN$102,LTA!J$104:AN$104)</f>
        <v>62.37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-33</v>
      </c>
      <c r="AA55" s="75">
        <f>STOA!I55</f>
        <v>0</v>
      </c>
      <c r="AB55" s="75">
        <f>-STOA!O55</f>
        <v>-300</v>
      </c>
      <c r="AC55">
        <f t="shared" si="0"/>
        <v>13.119741124573519</v>
      </c>
      <c r="AD55">
        <f t="shared" si="1"/>
        <v>699.17090255940798</v>
      </c>
      <c r="AE55">
        <f>'IDT-1'!C55</f>
        <v>0</v>
      </c>
      <c r="AF55" s="24"/>
      <c r="AG55">
        <f t="shared" si="2"/>
        <v>699.17090255940798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-90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6.2057799999999999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686.80024310613146</v>
      </c>
      <c r="P56" s="36">
        <v>34.660000000000004</v>
      </c>
      <c r="Q56" s="36">
        <v>11.549999999999999</v>
      </c>
      <c r="R56" s="38">
        <v>24.449999999999996</v>
      </c>
      <c r="S56" s="38">
        <v>0</v>
      </c>
      <c r="T56" s="37">
        <f>SUMPRODUCT(LTA!J56:AN56,LTA!J$101:AN$101,LTA!J$104:AN$104)</f>
        <v>260.7</v>
      </c>
      <c r="U56" s="37">
        <f>SUMPRODUCT(LTA!J56:AN56,LTA!J$102:AN$102,LTA!J$104:AN$104)</f>
        <v>62.37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-48</v>
      </c>
      <c r="AA56" s="75">
        <f>STOA!I56</f>
        <v>0</v>
      </c>
      <c r="AB56" s="75">
        <f>-STOA!O56</f>
        <v>-300</v>
      </c>
      <c r="AC56">
        <f t="shared" si="0"/>
        <v>13.272538046003913</v>
      </c>
      <c r="AD56">
        <f t="shared" si="1"/>
        <v>681.05573449302403</v>
      </c>
      <c r="AE56">
        <f>'IDT-1'!C56</f>
        <v>0</v>
      </c>
      <c r="AF56" s="24"/>
      <c r="AG56">
        <f t="shared" si="2"/>
        <v>681.05573449302403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-93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6.2057799999999999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682.71678540580501</v>
      </c>
      <c r="P57" s="36">
        <v>34.660000000000004</v>
      </c>
      <c r="Q57" s="36">
        <v>11.549999999999999</v>
      </c>
      <c r="R57" s="38">
        <v>24.449999999999996</v>
      </c>
      <c r="S57" s="38">
        <v>0</v>
      </c>
      <c r="T57" s="37">
        <f>SUMPRODUCT(LTA!J57:AN57,LTA!J$101:AN$101,LTA!J$104:AN$104)</f>
        <v>260.7</v>
      </c>
      <c r="U57" s="37">
        <f>SUMPRODUCT(LTA!J57:AN57,LTA!J$102:AN$102,LTA!J$104:AN$104)</f>
        <v>62.37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-53</v>
      </c>
      <c r="AA57" s="75">
        <f>STOA!I57</f>
        <v>0</v>
      </c>
      <c r="AB57" s="75">
        <f>-STOA!O57</f>
        <v>-300</v>
      </c>
      <c r="AC57">
        <f t="shared" si="0"/>
        <v>13.322948578570061</v>
      </c>
      <c r="AD57">
        <f t="shared" si="1"/>
        <v>666.92186626013154</v>
      </c>
      <c r="AE57">
        <f>'IDT-1'!C57</f>
        <v>0</v>
      </c>
      <c r="AF57" s="24"/>
      <c r="AG57">
        <f t="shared" si="2"/>
        <v>666.92186626013154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-98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6.2057799999999999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679.59176478342977</v>
      </c>
      <c r="P58" s="36">
        <v>34.660000000000004</v>
      </c>
      <c r="Q58" s="36">
        <v>11.549999999999999</v>
      </c>
      <c r="R58" s="38">
        <v>24.449999999999996</v>
      </c>
      <c r="S58" s="38">
        <v>0</v>
      </c>
      <c r="T58" s="37">
        <f>SUMPRODUCT(LTA!J58:AN58,LTA!J$101:AN$101,LTA!J$104:AN$104)</f>
        <v>260.7</v>
      </c>
      <c r="U58" s="37">
        <f>SUMPRODUCT(LTA!J58:AN58,LTA!J$102:AN$102,LTA!J$104:AN$104)</f>
        <v>62.37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-63</v>
      </c>
      <c r="AA58" s="75">
        <f>STOA!I58</f>
        <v>0</v>
      </c>
      <c r="AB58" s="75">
        <f>-STOA!O58</f>
        <v>-300</v>
      </c>
      <c r="AC58">
        <f t="shared" si="0"/>
        <v>13.305169563066997</v>
      </c>
      <c r="AD58">
        <f t="shared" si="1"/>
        <v>662.81462465325922</v>
      </c>
      <c r="AE58">
        <f>'IDT-1'!C58</f>
        <v>0</v>
      </c>
      <c r="AF58" s="24"/>
      <c r="AG58">
        <f t="shared" si="2"/>
        <v>662.81462465325922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-89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6.2057799999999999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679.59176478342977</v>
      </c>
      <c r="P59" s="36">
        <v>34.660000000000004</v>
      </c>
      <c r="Q59" s="36">
        <v>11.549999999999999</v>
      </c>
      <c r="R59" s="38">
        <v>24.449999999999996</v>
      </c>
      <c r="S59" s="38">
        <v>0</v>
      </c>
      <c r="T59" s="37">
        <f>SUMPRODUCT(LTA!J59:AN59,LTA!J$101:AN$101,LTA!J$104:AN$104)</f>
        <v>260.7</v>
      </c>
      <c r="U59" s="37">
        <f>SUMPRODUCT(LTA!J59:AN59,LTA!J$102:AN$102,LTA!J$104:AN$104)</f>
        <v>62.37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-68</v>
      </c>
      <c r="AA59" s="75">
        <f>STOA!I59</f>
        <v>0</v>
      </c>
      <c r="AB59" s="75">
        <f>-STOA!O59</f>
        <v>-300</v>
      </c>
      <c r="AC59">
        <f t="shared" si="0"/>
        <v>13.322111878516775</v>
      </c>
      <c r="AD59">
        <f t="shared" si="1"/>
        <v>660.79768233780942</v>
      </c>
      <c r="AE59">
        <f>'IDT-1'!C59</f>
        <v>0</v>
      </c>
      <c r="AF59" s="24"/>
      <c r="AG59">
        <f t="shared" si="2"/>
        <v>660.79768233780942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-86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6.2057799999999999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679.59176478342977</v>
      </c>
      <c r="P60" s="36">
        <v>34.660000000000004</v>
      </c>
      <c r="Q60" s="36">
        <v>11.549999999999999</v>
      </c>
      <c r="R60" s="38">
        <v>24.449999999999996</v>
      </c>
      <c r="S60" s="38">
        <v>0</v>
      </c>
      <c r="T60" s="37">
        <f>SUMPRODUCT(LTA!J60:AN60,LTA!J$101:AN$101,LTA!J$104:AN$104)</f>
        <v>260.39999999999998</v>
      </c>
      <c r="U60" s="37">
        <f>SUMPRODUCT(LTA!J60:AN60,LTA!J$102:AN$102,LTA!J$104:AN$104)</f>
        <v>62.37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-68</v>
      </c>
      <c r="AA60" s="75">
        <f>STOA!I60</f>
        <v>0</v>
      </c>
      <c r="AB60" s="75">
        <f>-STOA!O60</f>
        <v>-300</v>
      </c>
      <c r="AC60">
        <f t="shared" si="0"/>
        <v>13.319591878516777</v>
      </c>
      <c r="AD60">
        <f t="shared" si="1"/>
        <v>660.50020233780947</v>
      </c>
      <c r="AE60">
        <f>'IDT-1'!C60</f>
        <v>0</v>
      </c>
      <c r="AF60" s="24"/>
      <c r="AG60">
        <f t="shared" si="2"/>
        <v>660.50020233780947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-86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6.2057799999999999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677.03493000580499</v>
      </c>
      <c r="P61" s="36">
        <v>33.630000000000003</v>
      </c>
      <c r="Q61" s="36">
        <v>11.549999999999999</v>
      </c>
      <c r="R61" s="38">
        <v>24.449999999999996</v>
      </c>
      <c r="S61" s="38">
        <v>0</v>
      </c>
      <c r="T61" s="37">
        <f>SUMPRODUCT(LTA!J61:AN61,LTA!J$101:AN$101,LTA!J$104:AN$104)</f>
        <v>260.2</v>
      </c>
      <c r="U61" s="37">
        <f>SUMPRODUCT(LTA!J61:AN61,LTA!J$102:AN$102,LTA!J$104:AN$104)</f>
        <v>62.37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-63</v>
      </c>
      <c r="AA61" s="75">
        <f>STOA!I61</f>
        <v>0</v>
      </c>
      <c r="AB61" s="75">
        <f>-STOA!O61</f>
        <v>-300</v>
      </c>
      <c r="AC61">
        <f t="shared" si="0"/>
        <v>13.380965201358508</v>
      </c>
      <c r="AD61">
        <f t="shared" si="1"/>
        <v>645.65199423734293</v>
      </c>
      <c r="AE61">
        <f>'IDT-1'!C61</f>
        <v>0</v>
      </c>
      <c r="AF61" s="24"/>
      <c r="AG61">
        <f t="shared" si="2"/>
        <v>645.65199423734293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-102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6.2057799999999999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677.03493000580499</v>
      </c>
      <c r="P62" s="36">
        <v>33.630000000000003</v>
      </c>
      <c r="Q62" s="36">
        <v>11.549999999999999</v>
      </c>
      <c r="R62" s="38">
        <v>24.449999999999996</v>
      </c>
      <c r="S62" s="38">
        <v>0</v>
      </c>
      <c r="T62" s="37">
        <f>SUMPRODUCT(LTA!J62:AN62,LTA!J$101:AN$101,LTA!J$104:AN$104)</f>
        <v>255.37999999999997</v>
      </c>
      <c r="U62" s="37">
        <f>SUMPRODUCT(LTA!J62:AN62,LTA!J$102:AN$102,LTA!J$104:AN$104)</f>
        <v>62.37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-73</v>
      </c>
      <c r="AA62" s="75">
        <f>STOA!I62</f>
        <v>0</v>
      </c>
      <c r="AB62" s="75">
        <f>-STOA!O62</f>
        <v>-300</v>
      </c>
      <c r="AC62">
        <f t="shared" si="0"/>
        <v>13.348948359083398</v>
      </c>
      <c r="AD62">
        <f t="shared" si="1"/>
        <v>639.86401107961819</v>
      </c>
      <c r="AE62">
        <f>'IDT-1'!C62</f>
        <v>0</v>
      </c>
      <c r="AF62" s="24"/>
      <c r="AG62">
        <f t="shared" si="2"/>
        <v>639.86401107961819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-93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6.2057799999999999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675.44042620980497</v>
      </c>
      <c r="P63" s="36">
        <v>34.660000000000004</v>
      </c>
      <c r="Q63" s="36">
        <v>11.549999999999999</v>
      </c>
      <c r="R63" s="38">
        <v>24.449999999999996</v>
      </c>
      <c r="S63" s="38">
        <v>0</v>
      </c>
      <c r="T63" s="37">
        <f>SUMPRODUCT(LTA!J63:AN63,LTA!J$101:AN$101,LTA!J$104:AN$104)</f>
        <v>248.09</v>
      </c>
      <c r="U63" s="37">
        <f>SUMPRODUCT(LTA!J63:AN63,LTA!J$102:AN$102,LTA!J$104:AN$104)</f>
        <v>62.37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-84</v>
      </c>
      <c r="AA63" s="75">
        <f>STOA!I63</f>
        <v>0</v>
      </c>
      <c r="AB63" s="75">
        <f>-STOA!O63</f>
        <v>-300</v>
      </c>
      <c r="AC63">
        <f t="shared" si="0"/>
        <v>13.223672423122775</v>
      </c>
      <c r="AD63">
        <f t="shared" si="1"/>
        <v>639.13478321957871</v>
      </c>
      <c r="AE63">
        <f>'IDT-1'!C63</f>
        <v>0</v>
      </c>
      <c r="AF63" s="24"/>
      <c r="AG63">
        <f t="shared" si="2"/>
        <v>639.13478321957871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-75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6.2057799999999999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675.24655723440924</v>
      </c>
      <c r="P64" s="36">
        <v>34.660000000000004</v>
      </c>
      <c r="Q64" s="36">
        <v>11.549999999999999</v>
      </c>
      <c r="R64" s="38">
        <v>24.449999999999996</v>
      </c>
      <c r="S64" s="38">
        <v>0</v>
      </c>
      <c r="T64" s="37">
        <f>SUMPRODUCT(LTA!J64:AN64,LTA!J$101:AN$101,LTA!J$104:AN$104)</f>
        <v>240.1</v>
      </c>
      <c r="U64" s="37">
        <f>SUMPRODUCT(LTA!J64:AN64,LTA!J$102:AN$102,LTA!J$104:AN$104)</f>
        <v>62.37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-91</v>
      </c>
      <c r="AA64" s="75">
        <f>STOA!I64</f>
        <v>0</v>
      </c>
      <c r="AB64" s="75">
        <f>-STOA!O64</f>
        <v>-300</v>
      </c>
      <c r="AC64">
        <f t="shared" si="0"/>
        <v>13.154927923729447</v>
      </c>
      <c r="AD64">
        <f t="shared" si="1"/>
        <v>631.0196587435762</v>
      </c>
      <c r="AE64">
        <f>'IDT-1'!C64</f>
        <v>0</v>
      </c>
      <c r="AF64" s="24"/>
      <c r="AG64">
        <f t="shared" si="2"/>
        <v>631.0196587435762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-68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6.2057799999999999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675.24655723440924</v>
      </c>
      <c r="P65" s="36">
        <v>34.302633599508596</v>
      </c>
      <c r="Q65" s="36">
        <v>11.549999999999999</v>
      </c>
      <c r="R65" s="38">
        <v>24.449999999999996</v>
      </c>
      <c r="S65" s="38">
        <v>0</v>
      </c>
      <c r="T65" s="37">
        <f>SUMPRODUCT(LTA!J65:AN65,LTA!J$101:AN$101,LTA!J$104:AN$104)</f>
        <v>222.45999999999998</v>
      </c>
      <c r="U65" s="37">
        <f>SUMPRODUCT(LTA!J65:AN65,LTA!J$102:AN$102,LTA!J$104:AN$104)</f>
        <v>62.37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-86</v>
      </c>
      <c r="AA65" s="75">
        <f>STOA!I65</f>
        <v>0</v>
      </c>
      <c r="AB65" s="75">
        <f>-STOA!O65</f>
        <v>-300</v>
      </c>
      <c r="AC65">
        <f t="shared" si="0"/>
        <v>12.851269206917319</v>
      </c>
      <c r="AD65">
        <f t="shared" si="1"/>
        <v>631.32595105989708</v>
      </c>
      <c r="AE65">
        <f>'IDT-1'!C65</f>
        <v>0</v>
      </c>
      <c r="AF65" s="24"/>
      <c r="AG65">
        <f t="shared" si="2"/>
        <v>631.32595105989708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-55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6.2057799999999999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675.25261190181277</v>
      </c>
      <c r="P66" s="36">
        <v>34.302633599508596</v>
      </c>
      <c r="Q66" s="36">
        <v>11.549999999999999</v>
      </c>
      <c r="R66" s="38">
        <v>24.449999999999996</v>
      </c>
      <c r="S66" s="38">
        <v>0</v>
      </c>
      <c r="T66" s="37">
        <f>SUMPRODUCT(LTA!J66:AN66,LTA!J$101:AN$101,LTA!J$104:AN$104)</f>
        <v>208.03</v>
      </c>
      <c r="U66" s="37">
        <f>SUMPRODUCT(LTA!J66:AN66,LTA!J$102:AN$102,LTA!J$104:AN$104)</f>
        <v>62.37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-71</v>
      </c>
      <c r="AA66" s="75">
        <f>STOA!I66</f>
        <v>0</v>
      </c>
      <c r="AB66" s="75">
        <f>-STOA!O66</f>
        <v>-300</v>
      </c>
      <c r="AC66">
        <f t="shared" si="0"/>
        <v>12.645396488874617</v>
      </c>
      <c r="AD66">
        <f t="shared" si="1"/>
        <v>627.1078784453432</v>
      </c>
      <c r="AE66">
        <f>'IDT-1'!C66</f>
        <v>0</v>
      </c>
      <c r="AF66" s="24"/>
      <c r="AG66">
        <f t="shared" si="2"/>
        <v>627.1078784453432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-60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6.2057799999999999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686.28543760588479</v>
      </c>
      <c r="P67" s="36">
        <v>34.020000000000003</v>
      </c>
      <c r="Q67" s="36">
        <v>11.549999999999999</v>
      </c>
      <c r="R67" s="38">
        <v>24.449999999999996</v>
      </c>
      <c r="S67" s="38">
        <v>0</v>
      </c>
      <c r="T67" s="37">
        <f>SUMPRODUCT(LTA!J67:AN67,LTA!J$101:AN$101,LTA!J$104:AN$104)</f>
        <v>183.41</v>
      </c>
      <c r="U67" s="37">
        <f>SUMPRODUCT(LTA!J67:AN67,LTA!J$102:AN$102,LTA!J$104:AN$104)</f>
        <v>62.37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-77</v>
      </c>
      <c r="AA67" s="75">
        <f>STOA!I67</f>
        <v>0</v>
      </c>
      <c r="AB67" s="75">
        <f>-STOA!O67</f>
        <v>-300</v>
      </c>
      <c r="AC67">
        <f t="shared" si="0"/>
        <v>12.461120840753839</v>
      </c>
      <c r="AD67">
        <f t="shared" si="1"/>
        <v>621.42234619802753</v>
      </c>
      <c r="AE67">
        <f>'IDT-1'!C67</f>
        <v>0</v>
      </c>
      <c r="AF67" s="24"/>
      <c r="AG67">
        <f t="shared" si="2"/>
        <v>621.42234619802753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-46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6.2057799999999999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686.28244019903332</v>
      </c>
      <c r="P68" s="36">
        <v>34.020000000000003</v>
      </c>
      <c r="Q68" s="36">
        <v>11.55</v>
      </c>
      <c r="R68" s="38">
        <v>24.449999999999996</v>
      </c>
      <c r="S68" s="38">
        <v>0</v>
      </c>
      <c r="T68" s="37">
        <f>SUMPRODUCT(LTA!J68:AN68,LTA!J$101:AN$101,LTA!J$104:AN$104)</f>
        <v>164.73000000000002</v>
      </c>
      <c r="U68" s="37">
        <f>SUMPRODUCT(LTA!J68:AN68,LTA!J$102:AN$102,LTA!J$104:AN$104)</f>
        <v>62.37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-62</v>
      </c>
      <c r="AA68" s="75">
        <f>STOA!I68</f>
        <v>0</v>
      </c>
      <c r="AB68" s="75">
        <f>-STOA!O68</f>
        <v>-300</v>
      </c>
      <c r="AC68">
        <f t="shared" ref="AC68:AC98" si="3">SUMIF(B68:AB68,"&gt;0")*$AC$2-SUMIF(B68:AB68,"&lt;0")*($AC$2/(1-$AC$2))+SUMIF(AI68:AR68,"&gt;0")*$AC$2-SUMIF(AI68:AR68,"&lt;0")*($AC$2/(1-$AC$2))</f>
        <v>12.126289350313616</v>
      </c>
      <c r="AD68">
        <f t="shared" ref="AD68:AD98" si="4">SUM(B68:AB68,AI68:AV68)-AC68</f>
        <v>624.07418028161635</v>
      </c>
      <c r="AE68">
        <f>'IDT-1'!C68</f>
        <v>0</v>
      </c>
      <c r="AF68" s="24"/>
      <c r="AG68">
        <f t="shared" ref="AG68:AG98" si="5">SUM(AD68:AF68)</f>
        <v>624.07418028161635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-40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6.2057799999999999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692.30294644650417</v>
      </c>
      <c r="P69" s="36">
        <v>34.020000000000003</v>
      </c>
      <c r="Q69" s="36">
        <v>11.55</v>
      </c>
      <c r="R69" s="38">
        <v>24.449999999999996</v>
      </c>
      <c r="S69" s="38">
        <v>0</v>
      </c>
      <c r="T69" s="37">
        <f>SUMPRODUCT(LTA!J69:AN69,LTA!J$101:AN$101,LTA!J$104:AN$104)</f>
        <v>136.92000000000002</v>
      </c>
      <c r="U69" s="37">
        <f>SUMPRODUCT(LTA!J69:AN69,LTA!J$102:AN$102,LTA!J$104:AN$104)</f>
        <v>62.37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-92</v>
      </c>
      <c r="AA69" s="75">
        <f>STOA!I69</f>
        <v>0</v>
      </c>
      <c r="AB69" s="75">
        <f>-STOA!O69</f>
        <v>-300</v>
      </c>
      <c r="AC69">
        <f t="shared" si="3"/>
        <v>11.858546025543481</v>
      </c>
      <c r="AD69">
        <f t="shared" si="4"/>
        <v>612.55242985385735</v>
      </c>
      <c r="AE69">
        <f>'IDT-1'!C69</f>
        <v>0</v>
      </c>
      <c r="AF69" s="24"/>
      <c r="AG69">
        <f t="shared" si="5"/>
        <v>612.55242985385735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6.2057799999999999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696.57642665083756</v>
      </c>
      <c r="P70" s="36">
        <v>34.020000000000003</v>
      </c>
      <c r="Q70" s="36">
        <v>11.55</v>
      </c>
      <c r="R70" s="38">
        <v>24.449999999999996</v>
      </c>
      <c r="S70" s="38">
        <v>0</v>
      </c>
      <c r="T70" s="37">
        <f>SUMPRODUCT(LTA!J70:AN70,LTA!J$101:AN$101,LTA!J$104:AN$104)</f>
        <v>115.32</v>
      </c>
      <c r="U70" s="37">
        <f>SUMPRODUCT(LTA!J70:AN70,LTA!J$102:AN$102,LTA!J$104:AN$104)</f>
        <v>62.37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-77</v>
      </c>
      <c r="AA70" s="75">
        <f>STOA!I70</f>
        <v>0</v>
      </c>
      <c r="AB70" s="75">
        <f>-STOA!O70</f>
        <v>-300</v>
      </c>
      <c r="AC70">
        <f t="shared" si="3"/>
        <v>11.699167893386546</v>
      </c>
      <c r="AD70">
        <f t="shared" si="4"/>
        <v>623.86528819034766</v>
      </c>
      <c r="AE70">
        <f>'IDT-1'!C70</f>
        <v>0</v>
      </c>
      <c r="AF70" s="24"/>
      <c r="AG70">
        <f t="shared" si="5"/>
        <v>623.86528819034766</v>
      </c>
      <c r="AI70" s="34">
        <f>PXIL!I70</f>
        <v>0</v>
      </c>
      <c r="AJ70" s="34">
        <f>PXIL!O70</f>
        <v>0</v>
      </c>
      <c r="AK70" s="34">
        <f>RTM_IEX!I70</f>
        <v>13.48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6.2057799999999999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700.14727507582518</v>
      </c>
      <c r="P71" s="36">
        <v>34.020000000000003</v>
      </c>
      <c r="Q71" s="36">
        <v>11.55</v>
      </c>
      <c r="R71" s="38">
        <v>18.84</v>
      </c>
      <c r="S71" s="38">
        <v>0</v>
      </c>
      <c r="T71" s="37">
        <f>SUMPRODUCT(LTA!J71:AN71,LTA!J$101:AN$101,LTA!J$104:AN$104)</f>
        <v>92.31</v>
      </c>
      <c r="U71" s="37">
        <f>SUMPRODUCT(LTA!J71:AN71,LTA!J$102:AN$102,LTA!J$104:AN$104)</f>
        <v>62.37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-42</v>
      </c>
      <c r="AA71" s="75">
        <f>STOA!I71</f>
        <v>0</v>
      </c>
      <c r="AB71" s="75">
        <f>-STOA!O71</f>
        <v>-300</v>
      </c>
      <c r="AC71">
        <f t="shared" si="3"/>
        <v>11.224604499785324</v>
      </c>
      <c r="AD71">
        <f t="shared" si="4"/>
        <v>638.14070000893662</v>
      </c>
      <c r="AE71">
        <f>'IDT-1'!C71</f>
        <v>0</v>
      </c>
      <c r="AF71" s="24"/>
      <c r="AG71">
        <f t="shared" si="5"/>
        <v>638.14070000893662</v>
      </c>
      <c r="AI71" s="34">
        <f>PXIL!I71</f>
        <v>0</v>
      </c>
      <c r="AJ71" s="34">
        <f>PXIL!O71</f>
        <v>0</v>
      </c>
      <c r="AK71" s="34">
        <f>RTM_IEX!I71</f>
        <v>17.329999999999998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6.2057799999999999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710.03839595778879</v>
      </c>
      <c r="P72" s="36">
        <v>34.020000000000003</v>
      </c>
      <c r="Q72" s="36">
        <v>11.55</v>
      </c>
      <c r="R72" s="38">
        <v>9.5900000000000016</v>
      </c>
      <c r="S72" s="38">
        <v>0</v>
      </c>
      <c r="T72" s="37">
        <f>SUMPRODUCT(LTA!J72:AN72,LTA!J$101:AN$101,LTA!J$104:AN$104)</f>
        <v>68.199999999999989</v>
      </c>
      <c r="U72" s="37">
        <f>SUMPRODUCT(LTA!J72:AN72,LTA!J$102:AN$102,LTA!J$104:AN$104)</f>
        <v>62.37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-300</v>
      </c>
      <c r="AC72">
        <f t="shared" si="3"/>
        <v>10.647401290748476</v>
      </c>
      <c r="AD72">
        <f t="shared" si="4"/>
        <v>654.35902409993696</v>
      </c>
      <c r="AE72">
        <f>'IDT-1'!C72</f>
        <v>0</v>
      </c>
      <c r="AF72" s="24"/>
      <c r="AG72">
        <f t="shared" si="5"/>
        <v>654.35902409993696</v>
      </c>
      <c r="AI72" s="34">
        <f>PXIL!I72</f>
        <v>0</v>
      </c>
      <c r="AJ72" s="34">
        <f>PXIL!O72</f>
        <v>0</v>
      </c>
      <c r="AK72" s="34">
        <f>RTM_IEX!I72</f>
        <v>14.44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6.2057799999999999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767.2945872790084</v>
      </c>
      <c r="P73" s="36">
        <v>34.020000000000003</v>
      </c>
      <c r="Q73" s="36">
        <v>12.358380927429918</v>
      </c>
      <c r="R73" s="38">
        <v>3.7499999999999996</v>
      </c>
      <c r="S73" s="38">
        <v>0</v>
      </c>
      <c r="T73" s="37">
        <f>SUMPRODUCT(LTA!J73:AN73,LTA!J$101:AN$101,LTA!J$104:AN$104)</f>
        <v>50.45</v>
      </c>
      <c r="U73" s="37">
        <f>SUMPRODUCT(LTA!J73:AN73,LTA!J$102:AN$102,LTA!J$104:AN$104)</f>
        <v>62.37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-300</v>
      </c>
      <c r="AC73">
        <f t="shared" si="3"/>
        <v>10.936987697637132</v>
      </c>
      <c r="AD73">
        <f t="shared" si="4"/>
        <v>688.54400994169794</v>
      </c>
      <c r="AE73">
        <f>'IDT-1'!C73</f>
        <v>0</v>
      </c>
      <c r="AF73" s="24"/>
      <c r="AG73">
        <f t="shared" si="5"/>
        <v>688.54400994169794</v>
      </c>
      <c r="AI73" s="34">
        <f>PXIL!I73</f>
        <v>0</v>
      </c>
      <c r="AJ73" s="34">
        <f>PXIL!O73</f>
        <v>0</v>
      </c>
      <c r="AK73" s="34">
        <f>RTM_IEX!I73</f>
        <v>14.44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6.2057799999999999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796.74526108078339</v>
      </c>
      <c r="P74" s="36">
        <v>34.020000000000003</v>
      </c>
      <c r="Q74" s="36">
        <v>12.358380927429918</v>
      </c>
      <c r="R74" s="38">
        <v>1.01</v>
      </c>
      <c r="S74" s="38">
        <v>0</v>
      </c>
      <c r="T74" s="37">
        <f>SUMPRODUCT(LTA!J74:AN74,LTA!J$101:AN$101,LTA!J$104:AN$104)</f>
        <v>42.13</v>
      </c>
      <c r="U74" s="37">
        <f>SUMPRODUCT(LTA!J74:AN74,LTA!J$102:AN$102,LTA!J$104:AN$104)</f>
        <v>62.37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-300</v>
      </c>
      <c r="AC74">
        <f t="shared" si="3"/>
        <v>10.970173357572042</v>
      </c>
      <c r="AD74">
        <f t="shared" si="4"/>
        <v>692.46149808353789</v>
      </c>
      <c r="AE74">
        <f>'IDT-1'!C74</f>
        <v>0</v>
      </c>
      <c r="AF74" s="24"/>
      <c r="AG74">
        <f t="shared" si="5"/>
        <v>692.46149808353789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6.2057799999999999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48.592249432896622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777.27781572607967</v>
      </c>
      <c r="P75" s="36">
        <v>34.020000000000003</v>
      </c>
      <c r="Q75" s="36">
        <v>22.06</v>
      </c>
      <c r="R75" s="38">
        <v>0</v>
      </c>
      <c r="S75" s="38">
        <v>0</v>
      </c>
      <c r="T75" s="37">
        <f>SUMPRODUCT(LTA!J75:AN75,LTA!J$101:AN$101,LTA!J$104:AN$104)</f>
        <v>28.28</v>
      </c>
      <c r="U75" s="37">
        <f>SUMPRODUCT(LTA!J75:AN75,LTA!J$102:AN$102,LTA!J$104:AN$104)</f>
        <v>107.25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-300</v>
      </c>
      <c r="AC75">
        <f t="shared" si="3"/>
        <v>11.140308416802119</v>
      </c>
      <c r="AD75">
        <f t="shared" si="4"/>
        <v>712.54553674217414</v>
      </c>
      <c r="AE75">
        <f>'IDT-1'!C75</f>
        <v>0</v>
      </c>
      <c r="AF75" s="24"/>
      <c r="AG75">
        <f t="shared" si="5"/>
        <v>712.54553674217414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6.2057799999999999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48.592249432896622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796.76128236535874</v>
      </c>
      <c r="P76" s="36">
        <v>34.020000000000003</v>
      </c>
      <c r="Q76" s="36">
        <v>22.06</v>
      </c>
      <c r="R76" s="38">
        <v>0</v>
      </c>
      <c r="S76" s="38">
        <v>0</v>
      </c>
      <c r="T76" s="37">
        <f>SUMPRODUCT(LTA!J76:AN76,LTA!J$101:AN$101,LTA!J$104:AN$104)</f>
        <v>19.350000000000001</v>
      </c>
      <c r="U76" s="37">
        <f>SUMPRODUCT(LTA!J76:AN76,LTA!J$102:AN$102,LTA!J$104:AN$104)</f>
        <v>107.25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-300</v>
      </c>
      <c r="AC76">
        <f t="shared" si="3"/>
        <v>11.228957536572064</v>
      </c>
      <c r="AD76">
        <f t="shared" si="4"/>
        <v>723.01035426168335</v>
      </c>
      <c r="AE76">
        <f>'IDT-1'!C76</f>
        <v>0</v>
      </c>
      <c r="AF76" s="24"/>
      <c r="AG76">
        <f t="shared" si="5"/>
        <v>723.01035426168335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6.2057799999999999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48.592249432896622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796.76120145696348</v>
      </c>
      <c r="P77" s="36">
        <v>68.039999999999992</v>
      </c>
      <c r="Q77" s="36">
        <v>15.129999999999997</v>
      </c>
      <c r="R77" s="38">
        <v>0</v>
      </c>
      <c r="S77" s="38">
        <v>0</v>
      </c>
      <c r="T77" s="37">
        <f>SUMPRODUCT(LTA!J77:AN77,LTA!J$101:AN$101,LTA!J$104:AN$104)</f>
        <v>14.93</v>
      </c>
      <c r="U77" s="37">
        <f>SUMPRODUCT(LTA!J77:AN77,LTA!J$102:AN$102,LTA!J$104:AN$104)</f>
        <v>89.33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-300</v>
      </c>
      <c r="AC77">
        <f t="shared" si="3"/>
        <v>11.268856856941543</v>
      </c>
      <c r="AD77">
        <f t="shared" si="4"/>
        <v>727.72037403291847</v>
      </c>
      <c r="AE77">
        <f>'IDT-1'!C77</f>
        <v>0</v>
      </c>
      <c r="AF77" s="24"/>
      <c r="AG77">
        <f t="shared" si="5"/>
        <v>727.72037403291847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6.2057799999999999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48.592249432896622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796.76120145696348</v>
      </c>
      <c r="P78" s="36">
        <v>68.042611900191943</v>
      </c>
      <c r="Q78" s="36">
        <v>11.771542190775682</v>
      </c>
      <c r="R78" s="38">
        <v>0</v>
      </c>
      <c r="S78" s="38">
        <v>0</v>
      </c>
      <c r="T78" s="37">
        <f>SUMPRODUCT(LTA!J78:AN78,LTA!J$101:AN$101,LTA!J$104:AN$104)</f>
        <v>16.670000000000002</v>
      </c>
      <c r="U78" s="37">
        <f>SUMPRODUCT(LTA!J78:AN78,LTA!J$102:AN$102,LTA!J$104:AN$104)</f>
        <v>94.64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-300</v>
      </c>
      <c r="AC78">
        <f t="shared" si="3"/>
        <v>11.299887751305672</v>
      </c>
      <c r="AD78">
        <f t="shared" si="4"/>
        <v>731.38349722952205</v>
      </c>
      <c r="AE78">
        <f>'IDT-1'!C78</f>
        <v>0</v>
      </c>
      <c r="AF78" s="24"/>
      <c r="AG78">
        <f t="shared" si="5"/>
        <v>731.38349722952205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6.2057799999999999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44.999999999999993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791.54591056799848</v>
      </c>
      <c r="P79" s="36">
        <v>68.042611900191943</v>
      </c>
      <c r="Q79" s="36">
        <v>11.55</v>
      </c>
      <c r="R79" s="38">
        <v>0</v>
      </c>
      <c r="S79" s="38">
        <v>0</v>
      </c>
      <c r="T79" s="37">
        <f>SUMPRODUCT(LTA!J79:AN79,LTA!J$101:AN$101,LTA!J$104:AN$104)</f>
        <v>21.67</v>
      </c>
      <c r="U79" s="37">
        <f>SUMPRODUCT(LTA!J79:AN79,LTA!J$102:AN$102,LTA!J$104:AN$104)</f>
        <v>85.36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-300</v>
      </c>
      <c r="AC79">
        <f t="shared" si="3"/>
        <v>11.188091458199517</v>
      </c>
      <c r="AD79">
        <f t="shared" si="4"/>
        <v>718.18621100999076</v>
      </c>
      <c r="AE79">
        <f>'IDT-1'!C79</f>
        <v>0</v>
      </c>
      <c r="AF79" s="24"/>
      <c r="AG79">
        <f t="shared" si="5"/>
        <v>718.18621100999076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6.2057799999999999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44.999999999999993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763.7834449312146</v>
      </c>
      <c r="P80" s="36">
        <v>68.042611900191943</v>
      </c>
      <c r="Q80" s="36">
        <v>11.55</v>
      </c>
      <c r="R80" s="38">
        <v>0</v>
      </c>
      <c r="S80" s="38">
        <v>0</v>
      </c>
      <c r="T80" s="37">
        <f>SUMPRODUCT(LTA!J80:AN80,LTA!J$101:AN$101,LTA!J$104:AN$104)</f>
        <v>23.33</v>
      </c>
      <c r="U80" s="37">
        <f>SUMPRODUCT(LTA!J80:AN80,LTA!J$102:AN$102,LTA!J$104:AN$104)</f>
        <v>94.34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-300</v>
      </c>
      <c r="AC80">
        <f t="shared" si="3"/>
        <v>11.044262746850533</v>
      </c>
      <c r="AD80">
        <f t="shared" si="4"/>
        <v>701.20757408455597</v>
      </c>
      <c r="AE80">
        <f>'IDT-1'!C80</f>
        <v>0</v>
      </c>
      <c r="AF80" s="24"/>
      <c r="AG80">
        <f t="shared" si="5"/>
        <v>701.20757408455597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6.2057799999999999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44.999999999999993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719.87264687292134</v>
      </c>
      <c r="P81" s="36">
        <v>68.042611900191943</v>
      </c>
      <c r="Q81" s="36">
        <v>11.55</v>
      </c>
      <c r="R81" s="38">
        <v>0</v>
      </c>
      <c r="S81" s="38">
        <v>0</v>
      </c>
      <c r="T81" s="37">
        <f>SUMPRODUCT(LTA!J81:AN81,LTA!J$101:AN$101,LTA!J$104:AN$104)</f>
        <v>21.67</v>
      </c>
      <c r="U81" s="37">
        <f>SUMPRODUCT(LTA!J81:AN81,LTA!J$102:AN$102,LTA!J$104:AN$104)</f>
        <v>85.36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-300</v>
      </c>
      <c r="AC81">
        <f t="shared" si="3"/>
        <v>10.58603604316087</v>
      </c>
      <c r="AD81">
        <f t="shared" si="4"/>
        <v>647.11500272995227</v>
      </c>
      <c r="AE81">
        <f>'IDT-1'!C81</f>
        <v>0</v>
      </c>
      <c r="AF81" s="24"/>
      <c r="AG81">
        <f t="shared" si="5"/>
        <v>647.11500272995227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6.2057799999999999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44.999999999999993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713.19075532555303</v>
      </c>
      <c r="P82" s="36">
        <v>68.039999999999992</v>
      </c>
      <c r="Q82" s="36">
        <v>11.55</v>
      </c>
      <c r="R82" s="38">
        <v>0</v>
      </c>
      <c r="S82" s="38">
        <v>0</v>
      </c>
      <c r="T82" s="37">
        <f>SUMPRODUCT(LTA!J82:AN82,LTA!J$101:AN$101,LTA!J$104:AN$104)</f>
        <v>23.33</v>
      </c>
      <c r="U82" s="37">
        <f>SUMPRODUCT(LTA!J82:AN82,LTA!J$102:AN$102,LTA!J$104:AN$104)</f>
        <v>71.239999999999995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-300</v>
      </c>
      <c r="AC82">
        <f t="shared" si="3"/>
        <v>10.425222214201364</v>
      </c>
      <c r="AD82">
        <f t="shared" si="4"/>
        <v>628.13131311135169</v>
      </c>
      <c r="AE82">
        <f>'IDT-1'!C82</f>
        <v>0</v>
      </c>
      <c r="AF82" s="24"/>
      <c r="AG82">
        <f t="shared" si="5"/>
        <v>628.13131311135169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6.2057799999999999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716.71259149387754</v>
      </c>
      <c r="P83" s="36">
        <v>68.040000000000006</v>
      </c>
      <c r="Q83" s="36">
        <v>11.55</v>
      </c>
      <c r="R83" s="38">
        <v>0</v>
      </c>
      <c r="S83" s="38">
        <v>0</v>
      </c>
      <c r="T83" s="37">
        <f>SUMPRODUCT(LTA!J83:AN83,LTA!J$101:AN$101,LTA!J$104:AN$104)</f>
        <v>20</v>
      </c>
      <c r="U83" s="37">
        <f>SUMPRODUCT(LTA!J83:AN83,LTA!J$102:AN$102,LTA!J$104:AN$104)</f>
        <v>90.83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-300</v>
      </c>
      <c r="AC83">
        <f t="shared" si="3"/>
        <v>10.621564533251622</v>
      </c>
      <c r="AD83">
        <f t="shared" si="4"/>
        <v>651.3090563935225</v>
      </c>
      <c r="AE83">
        <f>'IDT-1'!C83</f>
        <v>0</v>
      </c>
      <c r="AF83" s="24"/>
      <c r="AG83">
        <f t="shared" si="5"/>
        <v>651.3090563935225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6.2057799999999999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702.27343677615738</v>
      </c>
      <c r="P84" s="36">
        <v>68.040000000000006</v>
      </c>
      <c r="Q84" s="36">
        <v>11.55</v>
      </c>
      <c r="R84" s="38">
        <v>0</v>
      </c>
      <c r="S84" s="38">
        <v>0</v>
      </c>
      <c r="T84" s="37">
        <f>SUMPRODUCT(LTA!J84:AN84,LTA!J$101:AN$101,LTA!J$104:AN$104)</f>
        <v>21</v>
      </c>
      <c r="U84" s="37">
        <f>SUMPRODUCT(LTA!J84:AN84,LTA!J$102:AN$102,LTA!J$104:AN$104)</f>
        <v>75.459999999999994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-300</v>
      </c>
      <c r="AC84">
        <f t="shared" si="3"/>
        <v>10.379567633622774</v>
      </c>
      <c r="AD84">
        <f t="shared" si="4"/>
        <v>622.74189857543126</v>
      </c>
      <c r="AE84">
        <f>'IDT-1'!C84</f>
        <v>0</v>
      </c>
      <c r="AF84" s="24"/>
      <c r="AG84">
        <f t="shared" si="5"/>
        <v>622.74189857543126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6.2057799999999999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697.20984388834563</v>
      </c>
      <c r="P85" s="36">
        <v>57.76</v>
      </c>
      <c r="Q85" s="36">
        <v>11.55</v>
      </c>
      <c r="R85" s="38">
        <v>0</v>
      </c>
      <c r="S85" s="38">
        <v>0</v>
      </c>
      <c r="T85" s="37">
        <f>SUMPRODUCT(LTA!J85:AN85,LTA!J$101:AN$101,LTA!J$104:AN$104)</f>
        <v>17</v>
      </c>
      <c r="U85" s="37">
        <f>SUMPRODUCT(LTA!J85:AN85,LTA!J$102:AN$102,LTA!J$104:AN$104)</f>
        <v>71.489999999999995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-300</v>
      </c>
      <c r="AC85">
        <f t="shared" si="3"/>
        <v>10.183733453365155</v>
      </c>
      <c r="AD85">
        <f t="shared" si="4"/>
        <v>599.62413986787715</v>
      </c>
      <c r="AE85">
        <f>'IDT-1'!C85</f>
        <v>0</v>
      </c>
      <c r="AF85" s="24"/>
      <c r="AG85">
        <f t="shared" si="5"/>
        <v>599.62413986787715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6.2057799999999999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697.20985652249294</v>
      </c>
      <c r="P86" s="36">
        <v>32.729999999999997</v>
      </c>
      <c r="Q86" s="36">
        <v>11.55</v>
      </c>
      <c r="R86" s="38">
        <v>0</v>
      </c>
      <c r="S86" s="38">
        <v>0</v>
      </c>
      <c r="T86" s="37">
        <f>SUMPRODUCT(LTA!J86:AN86,LTA!J$101:AN$101,LTA!J$104:AN$104)</f>
        <v>17.670000000000002</v>
      </c>
      <c r="U86" s="37">
        <f>SUMPRODUCT(LTA!J86:AN86,LTA!J$102:AN$102,LTA!J$104:AN$104)</f>
        <v>66.709999999999994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-300</v>
      </c>
      <c r="AC86">
        <f t="shared" si="3"/>
        <v>9.9389575594919926</v>
      </c>
      <c r="AD86">
        <f t="shared" si="4"/>
        <v>570.72892839589758</v>
      </c>
      <c r="AE86">
        <f>'IDT-1'!C86</f>
        <v>0</v>
      </c>
      <c r="AF86" s="24"/>
      <c r="AG86">
        <f t="shared" si="5"/>
        <v>570.72892839589758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6.2057799999999999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693.75396938065899</v>
      </c>
      <c r="P87" s="36">
        <v>33.520000000000003</v>
      </c>
      <c r="Q87" s="36">
        <v>11.552012545739677</v>
      </c>
      <c r="R87" s="38">
        <v>0</v>
      </c>
      <c r="S87" s="38">
        <v>0</v>
      </c>
      <c r="T87" s="37">
        <f>SUMPRODUCT(LTA!J87:AN87,LTA!J$101:AN$101,LTA!J$104:AN$104)</f>
        <v>18.329999999999998</v>
      </c>
      <c r="U87" s="37">
        <f>SUMPRODUCT(LTA!J87:AN87,LTA!J$102:AN$102,LTA!J$104:AN$104)</f>
        <v>67.03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</v>
      </c>
      <c r="AA87" s="75">
        <f>STOA!I87</f>
        <v>0</v>
      </c>
      <c r="AB87" s="75">
        <f>-STOA!O87</f>
        <v>-300</v>
      </c>
      <c r="AC87">
        <f t="shared" si="3"/>
        <v>9.9417553283345796</v>
      </c>
      <c r="AD87">
        <f t="shared" si="4"/>
        <v>567.04225603096074</v>
      </c>
      <c r="AE87">
        <f>'IDT-1'!C87</f>
        <v>-2</v>
      </c>
      <c r="AF87" s="24"/>
      <c r="AG87">
        <f t="shared" si="5"/>
        <v>565.04225603096074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6.2057799999999999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693.7237230307876</v>
      </c>
      <c r="P88" s="36">
        <v>33.520000000000003</v>
      </c>
      <c r="Q88" s="36">
        <v>11.552012545739677</v>
      </c>
      <c r="R88" s="38">
        <v>0</v>
      </c>
      <c r="S88" s="38">
        <v>0</v>
      </c>
      <c r="T88" s="37">
        <f>SUMPRODUCT(LTA!J88:AN88,LTA!J$101:AN$101,LTA!J$104:AN$104)</f>
        <v>19.329999999999998</v>
      </c>
      <c r="U88" s="37">
        <f>SUMPRODUCT(LTA!J88:AN88,LTA!J$102:AN$102,LTA!J$104:AN$104)</f>
        <v>67.37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</v>
      </c>
      <c r="AA88" s="75">
        <f>STOA!I88</f>
        <v>0</v>
      </c>
      <c r="AB88" s="75">
        <f>-STOA!O88</f>
        <v>-300</v>
      </c>
      <c r="AC88">
        <f t="shared" si="3"/>
        <v>9.9527572589956588</v>
      </c>
      <c r="AD88">
        <f t="shared" si="4"/>
        <v>568.34100775042828</v>
      </c>
      <c r="AE88">
        <f>'IDT-1'!C88</f>
        <v>-12</v>
      </c>
      <c r="AF88" s="24"/>
      <c r="AG88">
        <f t="shared" si="5"/>
        <v>556.34100775042828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6.2057799999999999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693.72672673199747</v>
      </c>
      <c r="P89" s="36">
        <v>60.460000000000008</v>
      </c>
      <c r="Q89" s="36">
        <v>11.552012545739677</v>
      </c>
      <c r="R89" s="38">
        <v>0</v>
      </c>
      <c r="S89" s="38">
        <v>0</v>
      </c>
      <c r="T89" s="37">
        <f>SUMPRODUCT(LTA!J89:AN89,LTA!J$101:AN$101,LTA!J$104:AN$104)</f>
        <v>22.33</v>
      </c>
      <c r="U89" s="37">
        <f>SUMPRODUCT(LTA!J89:AN89,LTA!J$102:AN$102,LTA!J$104:AN$104)</f>
        <v>64.88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</v>
      </c>
      <c r="AA89" s="75">
        <f>STOA!I89</f>
        <v>0</v>
      </c>
      <c r="AB89" s="75">
        <f>-STOA!O89</f>
        <v>-300</v>
      </c>
      <c r="AC89">
        <f t="shared" si="3"/>
        <v>10.183362490085823</v>
      </c>
      <c r="AD89">
        <f t="shared" si="4"/>
        <v>595.56340622054802</v>
      </c>
      <c r="AE89">
        <f>'IDT-1'!C89</f>
        <v>-42</v>
      </c>
      <c r="AF89" s="24"/>
      <c r="AG89">
        <f t="shared" si="5"/>
        <v>553.56340622054802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6.2057799999999999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685.06564248945654</v>
      </c>
      <c r="P90" s="36">
        <v>68.040000000000006</v>
      </c>
      <c r="Q90" s="36">
        <v>11.552012545739677</v>
      </c>
      <c r="R90" s="38">
        <v>0</v>
      </c>
      <c r="S90" s="38">
        <v>0</v>
      </c>
      <c r="T90" s="37">
        <f>SUMPRODUCT(LTA!J90:AN90,LTA!J$101:AN$101,LTA!J$104:AN$104)</f>
        <v>23.33</v>
      </c>
      <c r="U90" s="37">
        <f>SUMPRODUCT(LTA!J90:AN90,LTA!J$102:AN$102,LTA!J$104:AN$104)</f>
        <v>87.55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-42</v>
      </c>
      <c r="AA90" s="75">
        <f>STOA!I90</f>
        <v>0</v>
      </c>
      <c r="AB90" s="75">
        <f>-STOA!O90</f>
        <v>-300</v>
      </c>
      <c r="AC90">
        <f t="shared" si="3"/>
        <v>10.711955691444039</v>
      </c>
      <c r="AD90">
        <f t="shared" si="4"/>
        <v>577.62372877664882</v>
      </c>
      <c r="AE90">
        <f>'IDT-1'!C90</f>
        <v>-26.045999999999999</v>
      </c>
      <c r="AF90" s="24"/>
      <c r="AG90">
        <f t="shared" si="5"/>
        <v>551.57772877664877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6.2057799999999999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687.13765201215847</v>
      </c>
      <c r="P91" s="36">
        <v>68.040000000000006</v>
      </c>
      <c r="Q91" s="36">
        <v>11.552012545739677</v>
      </c>
      <c r="R91" s="38">
        <v>0</v>
      </c>
      <c r="S91" s="38">
        <v>0</v>
      </c>
      <c r="T91" s="37">
        <f>SUMPRODUCT(LTA!J91:AN91,LTA!J$101:AN$101,LTA!J$104:AN$104)</f>
        <v>30.67</v>
      </c>
      <c r="U91" s="37">
        <f>SUMPRODUCT(LTA!J91:AN91,LTA!J$102:AN$102,LTA!J$104:AN$104)</f>
        <v>108.86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-57</v>
      </c>
      <c r="AA91" s="75">
        <f>STOA!I91</f>
        <v>0</v>
      </c>
      <c r="AB91" s="75">
        <f>-STOA!O91</f>
        <v>-334.03</v>
      </c>
      <c r="AC91">
        <f t="shared" si="3"/>
        <v>11.385361434686047</v>
      </c>
      <c r="AD91">
        <f t="shared" si="4"/>
        <v>558.64233255610873</v>
      </c>
      <c r="AE91">
        <f>'IDT-1'!C91</f>
        <v>-35.698999999999998</v>
      </c>
      <c r="AF91" s="24"/>
      <c r="AG91">
        <f t="shared" si="5"/>
        <v>522.94333255610877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6.2057799999999999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691.59485687930453</v>
      </c>
      <c r="P92" s="36">
        <v>68.040000000000006</v>
      </c>
      <c r="Q92" s="36">
        <v>11.552012545739677</v>
      </c>
      <c r="R92" s="38">
        <v>0</v>
      </c>
      <c r="S92" s="38">
        <v>0</v>
      </c>
      <c r="T92" s="37">
        <f>SUMPRODUCT(LTA!J92:AN92,LTA!J$101:AN$101,LTA!J$104:AN$104)</f>
        <v>31.08</v>
      </c>
      <c r="U92" s="37">
        <f>SUMPRODUCT(LTA!J92:AN92,LTA!J$102:AN$102,LTA!J$104:AN$104)</f>
        <v>76.77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-57</v>
      </c>
      <c r="AA92" s="75">
        <f>STOA!I92</f>
        <v>0</v>
      </c>
      <c r="AB92" s="75">
        <f>-STOA!O92</f>
        <v>-334.03</v>
      </c>
      <c r="AC92">
        <f t="shared" si="3"/>
        <v>11.156689955570075</v>
      </c>
      <c r="AD92">
        <f t="shared" si="4"/>
        <v>531.64820890237081</v>
      </c>
      <c r="AE92">
        <f>'IDT-1'!C92</f>
        <v>-7.6210000000000004</v>
      </c>
      <c r="AF92" s="24"/>
      <c r="AG92">
        <f t="shared" si="5"/>
        <v>524.02720890237083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6.2057799999999999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691.59485687930453</v>
      </c>
      <c r="P93" s="36">
        <v>68.040000000000006</v>
      </c>
      <c r="Q93" s="36">
        <v>11.552012545739677</v>
      </c>
      <c r="R93" s="38">
        <v>0</v>
      </c>
      <c r="S93" s="38">
        <v>0</v>
      </c>
      <c r="T93" s="37">
        <f>SUMPRODUCT(LTA!J93:AN93,LTA!J$101:AN$101,LTA!J$104:AN$104)</f>
        <v>31.66</v>
      </c>
      <c r="U93" s="37">
        <f>SUMPRODUCT(LTA!J93:AN93,LTA!J$102:AN$102,LTA!J$104:AN$104)</f>
        <v>77.03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-87</v>
      </c>
      <c r="AA93" s="75">
        <f>STOA!I93</f>
        <v>0</v>
      </c>
      <c r="AB93" s="75">
        <f>-STOA!O93</f>
        <v>-334.03</v>
      </c>
      <c r="AC93">
        <f t="shared" si="3"/>
        <v>11.502592264565637</v>
      </c>
      <c r="AD93">
        <f t="shared" si="4"/>
        <v>492.14230659337517</v>
      </c>
      <c r="AE93">
        <f>'IDT-1'!C93</f>
        <v>0</v>
      </c>
      <c r="AF93" s="24"/>
      <c r="AG93">
        <f t="shared" si="5"/>
        <v>492.14230659337517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6.2057799999999999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705.58497975456442</v>
      </c>
      <c r="P94" s="36">
        <v>68.040000000000006</v>
      </c>
      <c r="Q94" s="36">
        <v>11.552012545739677</v>
      </c>
      <c r="R94" s="38">
        <v>0</v>
      </c>
      <c r="S94" s="38">
        <v>0</v>
      </c>
      <c r="T94" s="37">
        <f>SUMPRODUCT(LTA!J94:AN94,LTA!J$101:AN$101,LTA!J$104:AN$104)</f>
        <v>32.36</v>
      </c>
      <c r="U94" s="37">
        <f>SUMPRODUCT(LTA!J94:AN94,LTA!J$102:AN$102,LTA!J$104:AN$104)</f>
        <v>82.06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-102</v>
      </c>
      <c r="AA94" s="75">
        <f>STOA!I94</f>
        <v>0</v>
      </c>
      <c r="AB94" s="75">
        <f>-STOA!O94</f>
        <v>-334.03</v>
      </c>
      <c r="AC94">
        <f t="shared" si="3"/>
        <v>11.863077924390268</v>
      </c>
      <c r="AD94">
        <f t="shared" si="4"/>
        <v>488.50194380881055</v>
      </c>
      <c r="AE94">
        <f>'IDT-1'!C94</f>
        <v>0</v>
      </c>
      <c r="AF94" s="24"/>
      <c r="AG94">
        <f t="shared" si="5"/>
        <v>488.50194380881055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-18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6.2057799999999999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696.10643978068549</v>
      </c>
      <c r="P95" s="36">
        <v>68.040000000000006</v>
      </c>
      <c r="Q95" s="36">
        <v>11.552012545739677</v>
      </c>
      <c r="R95" s="38">
        <v>0</v>
      </c>
      <c r="S95" s="38">
        <v>0</v>
      </c>
      <c r="T95" s="37">
        <f>SUMPRODUCT(LTA!J95:AN95,LTA!J$101:AN$101,LTA!J$104:AN$104)</f>
        <v>25</v>
      </c>
      <c r="U95" s="37">
        <f>SUMPRODUCT(LTA!J95:AN95,LTA!J$102:AN$102,LTA!J$104:AN$104)</f>
        <v>82.63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-122</v>
      </c>
      <c r="AA95" s="75">
        <f>STOA!I95</f>
        <v>0</v>
      </c>
      <c r="AB95" s="75">
        <f>-STOA!O95</f>
        <v>-334.03</v>
      </c>
      <c r="AC95">
        <f t="shared" si="3"/>
        <v>11.912787658557246</v>
      </c>
      <c r="AD95">
        <f t="shared" si="4"/>
        <v>450.18369410076457</v>
      </c>
      <c r="AE95">
        <f>'IDT-1'!C95</f>
        <v>0</v>
      </c>
      <c r="AF95" s="24"/>
      <c r="AG95">
        <f t="shared" si="5"/>
        <v>450.18369410076457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6.2057799999999999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694.43564291418704</v>
      </c>
      <c r="P96" s="36">
        <v>68.040000000000006</v>
      </c>
      <c r="Q96" s="36">
        <v>11.552012545739677</v>
      </c>
      <c r="R96" s="38">
        <v>0</v>
      </c>
      <c r="S96" s="38">
        <v>0</v>
      </c>
      <c r="T96" s="37">
        <f>SUMPRODUCT(LTA!J96:AN96,LTA!J$101:AN$101,LTA!J$104:AN$104)</f>
        <v>25</v>
      </c>
      <c r="U96" s="37">
        <f>SUMPRODUCT(LTA!J96:AN96,LTA!J$102:AN$102,LTA!J$104:AN$104)</f>
        <v>87.56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-137</v>
      </c>
      <c r="AA96" s="75">
        <f>STOA!I96</f>
        <v>0</v>
      </c>
      <c r="AB96" s="75">
        <f>-STOA!O96</f>
        <v>-334.03</v>
      </c>
      <c r="AC96">
        <f t="shared" si="3"/>
        <v>12.10958811937644</v>
      </c>
      <c r="AD96">
        <f t="shared" si="4"/>
        <v>433.24609677344688</v>
      </c>
      <c r="AE96">
        <f>'IDT-1'!C96</f>
        <v>0</v>
      </c>
      <c r="AF96" s="24"/>
      <c r="AG96">
        <f t="shared" si="5"/>
        <v>433.24609677344688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-25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6.2057799999999999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694.28011822002065</v>
      </c>
      <c r="P97" s="36">
        <v>68.040000000000006</v>
      </c>
      <c r="Q97" s="36">
        <v>11.552012545739677</v>
      </c>
      <c r="R97" s="38">
        <v>0</v>
      </c>
      <c r="S97" s="38">
        <v>0</v>
      </c>
      <c r="T97" s="37">
        <f>SUMPRODUCT(LTA!J97:AN97,LTA!J$101:AN$101,LTA!J$104:AN$104)</f>
        <v>25</v>
      </c>
      <c r="U97" s="37">
        <f>SUMPRODUCT(LTA!J97:AN97,LTA!J$102:AN$102,LTA!J$104:AN$104)</f>
        <v>87.72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-157</v>
      </c>
      <c r="AA97" s="75">
        <f>STOA!I97</f>
        <v>0</v>
      </c>
      <c r="AB97" s="75">
        <f>-STOA!O97</f>
        <v>-334.03</v>
      </c>
      <c r="AC97">
        <f t="shared" si="3"/>
        <v>12.202808446919221</v>
      </c>
      <c r="AD97">
        <f t="shared" si="4"/>
        <v>422.15735175173779</v>
      </c>
      <c r="AE97">
        <f>'IDT-1'!C97</f>
        <v>0</v>
      </c>
      <c r="AF97" s="24"/>
      <c r="AG97">
        <f t="shared" si="5"/>
        <v>422.15735175173779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-16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6.2057799999999999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692.05558362658178</v>
      </c>
      <c r="P98" s="36">
        <v>68.040000000000006</v>
      </c>
      <c r="Q98" s="36">
        <v>11.55</v>
      </c>
      <c r="R98" s="38">
        <v>0</v>
      </c>
      <c r="S98" s="38">
        <v>0</v>
      </c>
      <c r="T98" s="37">
        <f>SUMPRODUCT(LTA!J98:AN98,LTA!J$101:AN$101,LTA!J$104:AN$104)</f>
        <v>25</v>
      </c>
      <c r="U98" s="37">
        <f>SUMPRODUCT(LTA!J98:AN98,LTA!J$102:AN$102,LTA!J$104:AN$104)</f>
        <v>87.88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-172</v>
      </c>
      <c r="AA98" s="75">
        <f>STOA!I98</f>
        <v>0</v>
      </c>
      <c r="AB98" s="75">
        <f>-STOA!O98</f>
        <v>-334.03</v>
      </c>
      <c r="AC98">
        <f t="shared" si="3"/>
        <v>12.312516816823457</v>
      </c>
      <c r="AD98">
        <f t="shared" si="4"/>
        <v>404.98109624265493</v>
      </c>
      <c r="AE98">
        <f>'IDT-1'!C98</f>
        <v>0</v>
      </c>
      <c r="AF98" s="24"/>
      <c r="AG98">
        <f t="shared" si="5"/>
        <v>404.98109624265493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-16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0.14637241999999998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1.148309114508588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16.902487786511916</v>
      </c>
      <c r="P99" s="36">
        <f t="shared" si="6"/>
        <v>1.1410488706575699</v>
      </c>
      <c r="Q99" s="36">
        <f t="shared" si="6"/>
        <v>0.29923911992149732</v>
      </c>
      <c r="R99" s="38">
        <f t="shared" si="6"/>
        <v>0.24995064790575935</v>
      </c>
      <c r="S99" s="38">
        <f t="shared" si="6"/>
        <v>0</v>
      </c>
      <c r="T99" s="37">
        <f t="shared" si="6"/>
        <v>2.5747799999999996</v>
      </c>
      <c r="U99" s="37">
        <f t="shared" si="6"/>
        <v>1.8069024999999992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-2.0390574999999997</v>
      </c>
      <c r="AA99" s="75">
        <f t="shared" si="6"/>
        <v>0</v>
      </c>
      <c r="AB99" s="75">
        <f t="shared" si="6"/>
        <v>-7.4722399999999958</v>
      </c>
      <c r="AC99">
        <f t="shared" si="6"/>
        <v>0.28893699869445549</v>
      </c>
      <c r="AD99">
        <f t="shared" si="6"/>
        <v>13.966778460810877</v>
      </c>
      <c r="AE99">
        <f t="shared" si="6"/>
        <v>-3.6678999999999996E-2</v>
      </c>
      <c r="AG99">
        <f t="shared" si="6"/>
        <v>13.930099460810878</v>
      </c>
      <c r="AI99">
        <f t="shared" si="6"/>
        <v>0</v>
      </c>
      <c r="AJ99">
        <f t="shared" si="6"/>
        <v>0</v>
      </c>
      <c r="AK99">
        <f t="shared" si="6"/>
        <v>1.49225E-2</v>
      </c>
      <c r="AL99">
        <f t="shared" si="6"/>
        <v>-0.51700000000000002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45358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7.7632200000000005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548.57500208733484</v>
      </c>
      <c r="P3" s="36">
        <v>19.251599767306576</v>
      </c>
      <c r="Q3" s="36">
        <v>7.6999999999999984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290.12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-28</v>
      </c>
      <c r="AA3" s="75">
        <f>STOA!J3</f>
        <v>3.76</v>
      </c>
      <c r="AB3" s="75">
        <f>-STOA!P3</f>
        <v>-150</v>
      </c>
      <c r="AC3">
        <f>SUMIF(B3:AB3,"&gt;0")*$AC$2-SUMIF(B3:AB3,"&lt;0")*($AC$2/(1-$AC$2))+SUMIF(AI3:AR3,"&gt;0")*$AC$2-SUMIF(AI3:AR3,"&lt;0")*($AC$2/(1-$AC$2))</f>
        <v>9.9453181345113926</v>
      </c>
      <c r="AD3">
        <f>SUM(B3:AB3,AI3:AV3)-AC3</f>
        <v>679.93722164985559</v>
      </c>
      <c r="AE3">
        <f>'IDT-1'!F3</f>
        <v>0</v>
      </c>
      <c r="AF3" s="24"/>
      <c r="AG3">
        <f>SUM(AD3:AF3)</f>
        <v>679.93722164985559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-68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7.7632200000000005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548.57529915774796</v>
      </c>
      <c r="P4" s="36">
        <v>19.251599767306576</v>
      </c>
      <c r="Q4" s="36">
        <v>7.6999999999999984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271.35999999999996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-42</v>
      </c>
      <c r="AA4" s="75">
        <f>STOA!J4</f>
        <v>3.76</v>
      </c>
      <c r="AB4" s="75">
        <f>-STOA!P4</f>
        <v>-150</v>
      </c>
      <c r="AC4">
        <f t="shared" ref="AC4:AC67" si="0">SUMIF(B4:AB4,"&gt;0")*$AC$2-SUMIF(B4:AB4,"&lt;0")*($AC$2/(1-$AC$2))+SUMIF(AI4:AR4,"&gt;0")*$AC$2-SUMIF(AI4:AR4,"&lt;0")*($AC$2/(1-$AC$2))</f>
        <v>9.7707943144530844</v>
      </c>
      <c r="AD4">
        <f t="shared" ref="AD4:AD67" si="1">SUM(B4:AB4,AI4:AV4)-AC4</f>
        <v>663.35204254032692</v>
      </c>
      <c r="AE4">
        <f>'IDT-1'!F4</f>
        <v>0</v>
      </c>
      <c r="AF4" s="24"/>
      <c r="AG4">
        <f t="shared" ref="AG4:AG67" si="2">SUM(AD4:AF4)</f>
        <v>663.35204254032692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-52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7.7632200000000005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546.61890046318274</v>
      </c>
      <c r="P5" s="36">
        <v>19.251599767306576</v>
      </c>
      <c r="Q5" s="36">
        <v>7.6999999999999984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252.45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-57</v>
      </c>
      <c r="AA5" s="75">
        <f>STOA!J5</f>
        <v>3.76</v>
      </c>
      <c r="AB5" s="75">
        <f>-STOA!P5</f>
        <v>-150</v>
      </c>
      <c r="AC5">
        <f t="shared" si="0"/>
        <v>9.5616319345191805</v>
      </c>
      <c r="AD5">
        <f t="shared" si="1"/>
        <v>646.69480622569574</v>
      </c>
      <c r="AE5">
        <f>'IDT-1'!F5</f>
        <v>0</v>
      </c>
      <c r="AF5" s="24"/>
      <c r="AG5">
        <f t="shared" si="2"/>
        <v>646.69480622569574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-33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7.7632200000000005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546.61890046318274</v>
      </c>
      <c r="P6" s="36">
        <v>19.251599767306576</v>
      </c>
      <c r="Q6" s="36">
        <v>7.6999999999999984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242.68999999999997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-15</v>
      </c>
      <c r="AA6" s="75">
        <f>STOA!J6</f>
        <v>3.76</v>
      </c>
      <c r="AB6" s="75">
        <f>-STOA!P6</f>
        <v>-150</v>
      </c>
      <c r="AC6">
        <f t="shared" si="0"/>
        <v>9.5220037231436248</v>
      </c>
      <c r="AD6">
        <f t="shared" si="1"/>
        <v>631.97443443707118</v>
      </c>
      <c r="AE6">
        <f>'IDT-1'!F6</f>
        <v>0</v>
      </c>
      <c r="AF6" s="24"/>
      <c r="AG6">
        <f t="shared" si="2"/>
        <v>631.97443443707118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-80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7.7632200000000005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551.48573255796066</v>
      </c>
      <c r="P7" s="36">
        <v>19.251599767306576</v>
      </c>
      <c r="Q7" s="36">
        <v>7.6999999999999984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243.18999999999997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-30</v>
      </c>
      <c r="AA7" s="75">
        <f>STOA!J7</f>
        <v>3.68</v>
      </c>
      <c r="AB7" s="75">
        <f>-STOA!P7</f>
        <v>-150</v>
      </c>
      <c r="AC7">
        <f t="shared" si="0"/>
        <v>9.659595847713538</v>
      </c>
      <c r="AD7">
        <f t="shared" si="1"/>
        <v>626.12367440727917</v>
      </c>
      <c r="AE7">
        <f>'IDT-1'!F7</f>
        <v>0</v>
      </c>
      <c r="AF7" s="24"/>
      <c r="AG7">
        <f t="shared" si="2"/>
        <v>626.12367440727917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-76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7.7632200000000005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551.48573255796066</v>
      </c>
      <c r="P8" s="36">
        <v>19.251599767306576</v>
      </c>
      <c r="Q8" s="36">
        <v>7.6999999999999984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243.51999999999998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-45</v>
      </c>
      <c r="AA8" s="75">
        <f>STOA!J8</f>
        <v>3.68</v>
      </c>
      <c r="AB8" s="75">
        <f>-STOA!P8</f>
        <v>-150</v>
      </c>
      <c r="AC8">
        <f t="shared" si="0"/>
        <v>9.7894352135868754</v>
      </c>
      <c r="AD8">
        <f t="shared" si="1"/>
        <v>611.3238350414058</v>
      </c>
      <c r="AE8">
        <f>'IDT-1'!F8</f>
        <v>0</v>
      </c>
      <c r="AF8" s="24"/>
      <c r="AG8">
        <f t="shared" si="2"/>
        <v>611.3238350414058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-76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7.7632200000000005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549.82102022274944</v>
      </c>
      <c r="P9" s="36">
        <v>19.251599767306576</v>
      </c>
      <c r="Q9" s="36">
        <v>7.6999999999999984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236.85999999999996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-53</v>
      </c>
      <c r="AA9" s="75">
        <f>STOA!J9</f>
        <v>3.68</v>
      </c>
      <c r="AB9" s="75">
        <f>-STOA!P9</f>
        <v>-150</v>
      </c>
      <c r="AC9">
        <f t="shared" si="0"/>
        <v>9.9143442576435508</v>
      </c>
      <c r="AD9">
        <f t="shared" si="1"/>
        <v>579.874213662138</v>
      </c>
      <c r="AE9">
        <f>'IDT-1'!F9</f>
        <v>0</v>
      </c>
      <c r="AF9" s="24"/>
      <c r="AG9">
        <f t="shared" si="2"/>
        <v>579.874213662138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-91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7.7632200000000005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549.82102022274944</v>
      </c>
      <c r="P10" s="36">
        <v>19.251599767306576</v>
      </c>
      <c r="Q10" s="36">
        <v>7.6999999999999984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236.85999999999996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-61</v>
      </c>
      <c r="AA10" s="75">
        <f>STOA!J10</f>
        <v>3.68</v>
      </c>
      <c r="AB10" s="75">
        <f>-STOA!P10</f>
        <v>-150</v>
      </c>
      <c r="AC10">
        <f t="shared" si="0"/>
        <v>9.9821135194426631</v>
      </c>
      <c r="AD10">
        <f t="shared" si="1"/>
        <v>571.80644440033882</v>
      </c>
      <c r="AE10">
        <f>'IDT-1'!F10</f>
        <v>0</v>
      </c>
      <c r="AF10" s="24"/>
      <c r="AG10">
        <f t="shared" si="2"/>
        <v>571.80644440033882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-91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7.7632200000000005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551.77637661234201</v>
      </c>
      <c r="P11" s="36">
        <v>19.251599767306576</v>
      </c>
      <c r="Q11" s="36">
        <v>7.6999999999999984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236.94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-69</v>
      </c>
      <c r="AA11" s="75">
        <f>STOA!J11</f>
        <v>3.68</v>
      </c>
      <c r="AB11" s="75">
        <f>-STOA!P11</f>
        <v>-150</v>
      </c>
      <c r="AC11">
        <f t="shared" si="0"/>
        <v>9.9653258822156836</v>
      </c>
      <c r="AD11">
        <f t="shared" si="1"/>
        <v>577.85858842715845</v>
      </c>
      <c r="AE11">
        <f>'IDT-1'!F11</f>
        <v>0</v>
      </c>
      <c r="AF11" s="24"/>
      <c r="AG11">
        <f t="shared" si="2"/>
        <v>577.85858842715845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-79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7.7632200000000005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551.77637661234201</v>
      </c>
      <c r="P12" s="36">
        <v>19.251599767306576</v>
      </c>
      <c r="Q12" s="36">
        <v>7.6999999999999984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236.94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-75</v>
      </c>
      <c r="AA12" s="75">
        <f>STOA!J12</f>
        <v>3.68</v>
      </c>
      <c r="AB12" s="75">
        <f>-STOA!P12</f>
        <v>-150</v>
      </c>
      <c r="AC12">
        <f t="shared" si="0"/>
        <v>10.024623986289908</v>
      </c>
      <c r="AD12">
        <f t="shared" si="1"/>
        <v>570.79929032308416</v>
      </c>
      <c r="AE12">
        <f>'IDT-1'!F12</f>
        <v>0</v>
      </c>
      <c r="AF12" s="24"/>
      <c r="AG12">
        <f t="shared" si="2"/>
        <v>570.79929032308416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-80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7.7632200000000005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549.82288444861945</v>
      </c>
      <c r="P13" s="36">
        <v>19.251599767306576</v>
      </c>
      <c r="Q13" s="36">
        <v>7.6999999999999984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236.94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-78</v>
      </c>
      <c r="AA13" s="75">
        <f>STOA!J13</f>
        <v>3.68</v>
      </c>
      <c r="AB13" s="75">
        <f>-STOA!P13</f>
        <v>-150</v>
      </c>
      <c r="AC13">
        <f t="shared" si="0"/>
        <v>10.135282017987974</v>
      </c>
      <c r="AD13">
        <f t="shared" si="1"/>
        <v>553.73514012766361</v>
      </c>
      <c r="AE13">
        <f>'IDT-1'!F13</f>
        <v>0</v>
      </c>
      <c r="AF13" s="24"/>
      <c r="AG13">
        <f t="shared" si="2"/>
        <v>553.73514012766361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-92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7.7632200000000005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549.82288444861945</v>
      </c>
      <c r="P14" s="36">
        <v>19.251599767306576</v>
      </c>
      <c r="Q14" s="36">
        <v>7.6999999999999984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237.09999999999997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-85</v>
      </c>
      <c r="AA14" s="75">
        <f>STOA!J14</f>
        <v>3.68</v>
      </c>
      <c r="AB14" s="75">
        <f>-STOA!P14</f>
        <v>-150</v>
      </c>
      <c r="AC14">
        <f t="shared" si="0"/>
        <v>10.187452964337307</v>
      </c>
      <c r="AD14">
        <f t="shared" si="1"/>
        <v>547.84296918131406</v>
      </c>
      <c r="AE14">
        <f>'IDT-1'!F14</f>
        <v>0</v>
      </c>
      <c r="AF14" s="24"/>
      <c r="AG14">
        <f t="shared" si="2"/>
        <v>547.84296918131406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-91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7.7632200000000005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550.1681073460752</v>
      </c>
      <c r="P15" s="36">
        <v>19.250000000000004</v>
      </c>
      <c r="Q15" s="36">
        <v>7.6999999999999984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241.09999999999997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-91</v>
      </c>
      <c r="AA15" s="75">
        <f>STOA!J15</f>
        <v>3.68</v>
      </c>
      <c r="AB15" s="75">
        <f>-STOA!P15</f>
        <v>-150</v>
      </c>
      <c r="AC15">
        <f t="shared" si="0"/>
        <v>10.283237502704784</v>
      </c>
      <c r="AD15">
        <f t="shared" si="1"/>
        <v>545.09080777309578</v>
      </c>
      <c r="AE15">
        <f>'IDT-1'!F15</f>
        <v>0</v>
      </c>
      <c r="AF15" s="24"/>
      <c r="AG15">
        <f t="shared" si="2"/>
        <v>545.09080777309578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-92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7.7632200000000005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550.16621820902378</v>
      </c>
      <c r="P16" s="36">
        <v>19.250000000000004</v>
      </c>
      <c r="Q16" s="36">
        <v>7.6999999999999984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239.09999999999997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-95</v>
      </c>
      <c r="AA16" s="75">
        <f>STOA!J16</f>
        <v>3.68</v>
      </c>
      <c r="AB16" s="75">
        <f>-STOA!P16</f>
        <v>-150</v>
      </c>
      <c r="AC16">
        <f t="shared" si="0"/>
        <v>10.29183510712822</v>
      </c>
      <c r="AD16">
        <f t="shared" si="1"/>
        <v>540.08032103162088</v>
      </c>
      <c r="AE16">
        <f>'IDT-1'!F16</f>
        <v>0</v>
      </c>
      <c r="AF16" s="24"/>
      <c r="AG16">
        <f t="shared" si="2"/>
        <v>540.08032103162088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-91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7.7632200000000005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548.24014436811467</v>
      </c>
      <c r="P17" s="36">
        <v>19.250000000000004</v>
      </c>
      <c r="Q17" s="36">
        <v>7.6999999999999984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238.94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-95</v>
      </c>
      <c r="AA17" s="75">
        <f>STOA!J17</f>
        <v>3.68</v>
      </c>
      <c r="AB17" s="75">
        <f>-STOA!P17</f>
        <v>-150</v>
      </c>
      <c r="AC17">
        <f t="shared" si="0"/>
        <v>10.265840929139696</v>
      </c>
      <c r="AD17">
        <f t="shared" si="1"/>
        <v>539.02024136870045</v>
      </c>
      <c r="AE17">
        <f>'IDT-1'!F17</f>
        <v>0</v>
      </c>
      <c r="AF17" s="24"/>
      <c r="AG17">
        <f t="shared" si="2"/>
        <v>539.02024136870045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-90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7.7632200000000005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550.19654306267989</v>
      </c>
      <c r="P18" s="36">
        <v>19.250000000000004</v>
      </c>
      <c r="Q18" s="36">
        <v>7.6999999999999984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238.59999999999997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-98</v>
      </c>
      <c r="AA18" s="75">
        <f>STOA!J18</f>
        <v>3.68</v>
      </c>
      <c r="AB18" s="75">
        <f>-STOA!P18</f>
        <v>-150</v>
      </c>
      <c r="AC18">
        <f t="shared" si="0"/>
        <v>10.29636099362382</v>
      </c>
      <c r="AD18">
        <f t="shared" si="1"/>
        <v>538.60611999878142</v>
      </c>
      <c r="AE18">
        <f>'IDT-1'!F18</f>
        <v>0</v>
      </c>
      <c r="AF18" s="24"/>
      <c r="AG18">
        <f t="shared" si="2"/>
        <v>538.60611999878142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-89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7.7632200000000005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551.76119194145406</v>
      </c>
      <c r="P19" s="36">
        <v>19.250000000000004</v>
      </c>
      <c r="Q19" s="36">
        <v>7.6999999999999984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242.73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-92</v>
      </c>
      <c r="AA19" s="75">
        <f>STOA!J19</f>
        <v>3.58</v>
      </c>
      <c r="AB19" s="75">
        <f>-STOA!P19</f>
        <v>-150</v>
      </c>
      <c r="AC19">
        <f t="shared" si="0"/>
        <v>10.2840579401313</v>
      </c>
      <c r="AD19">
        <f t="shared" si="1"/>
        <v>551.21307193104826</v>
      </c>
      <c r="AE19">
        <f>'IDT-1'!F19</f>
        <v>0</v>
      </c>
      <c r="AF19" s="24"/>
      <c r="AG19">
        <f t="shared" si="2"/>
        <v>551.21307193104826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-88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7.7632200000000005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550.16482886370898</v>
      </c>
      <c r="P20" s="36">
        <v>19.250000000000004</v>
      </c>
      <c r="Q20" s="36">
        <v>7.6999999999999984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253.14999999999998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-83</v>
      </c>
      <c r="AA20" s="75">
        <f>STOA!J20</f>
        <v>3.58</v>
      </c>
      <c r="AB20" s="75">
        <f>-STOA!P20</f>
        <v>-150</v>
      </c>
      <c r="AC20">
        <f t="shared" si="0"/>
        <v>10.383589963452909</v>
      </c>
      <c r="AD20">
        <f t="shared" si="1"/>
        <v>556.93717682998158</v>
      </c>
      <c r="AE20">
        <f>'IDT-1'!F20</f>
        <v>0</v>
      </c>
      <c r="AF20" s="24"/>
      <c r="AG20">
        <f t="shared" si="2"/>
        <v>556.93717682998158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-100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7.7632200000000005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558.98218563590819</v>
      </c>
      <c r="P21" s="36">
        <v>19.250000000000004</v>
      </c>
      <c r="Q21" s="36">
        <v>7.6999999999999984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273.24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-83</v>
      </c>
      <c r="AA21" s="75">
        <f>STOA!J21</f>
        <v>3.58</v>
      </c>
      <c r="AB21" s="75">
        <f>-STOA!P21</f>
        <v>-150</v>
      </c>
      <c r="AC21">
        <f t="shared" si="0"/>
        <v>10.702652179863383</v>
      </c>
      <c r="AD21">
        <f t="shared" si="1"/>
        <v>576.52547138577029</v>
      </c>
      <c r="AE21">
        <f>'IDT-1'!F21</f>
        <v>0</v>
      </c>
      <c r="AF21" s="24"/>
      <c r="AG21">
        <f t="shared" si="2"/>
        <v>576.52547138577029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-109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7.7632200000000005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568.40457402908146</v>
      </c>
      <c r="P22" s="36">
        <v>38.510000000000005</v>
      </c>
      <c r="Q22" s="36">
        <v>7.6999999999999984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292.17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-77</v>
      </c>
      <c r="AA22" s="75">
        <f>STOA!J22</f>
        <v>3.58</v>
      </c>
      <c r="AB22" s="75">
        <f>-STOA!P22</f>
        <v>-150</v>
      </c>
      <c r="AC22">
        <f t="shared" si="0"/>
        <v>11.390615605012268</v>
      </c>
      <c r="AD22">
        <f t="shared" si="1"/>
        <v>589.44989635379477</v>
      </c>
      <c r="AE22">
        <f>'IDT-1'!F22</f>
        <v>0</v>
      </c>
      <c r="AF22" s="24"/>
      <c r="AG22">
        <f t="shared" si="2"/>
        <v>589.44989635379477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-149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7.7632200000000005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608.39596784229707</v>
      </c>
      <c r="P23" s="36">
        <v>62.28</v>
      </c>
      <c r="Q23" s="36">
        <v>26.64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322.99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-308</v>
      </c>
      <c r="AA23" s="75">
        <f>STOA!J23</f>
        <v>3.58</v>
      </c>
      <c r="AB23" s="75">
        <f>-STOA!P23</f>
        <v>-150</v>
      </c>
      <c r="AC23">
        <f t="shared" si="0"/>
        <v>13.103510246484181</v>
      </c>
      <c r="AD23">
        <f t="shared" si="1"/>
        <v>626.95839552553844</v>
      </c>
      <c r="AE23">
        <f>'IDT-1'!F23</f>
        <v>0</v>
      </c>
      <c r="AF23" s="24"/>
      <c r="AG23">
        <f t="shared" si="2"/>
        <v>626.95839552553844</v>
      </c>
      <c r="AI23" s="34">
        <f>PXIL!J23</f>
        <v>0</v>
      </c>
      <c r="AJ23" s="34">
        <f>PXIL!P23</f>
        <v>0</v>
      </c>
      <c r="AK23" s="34">
        <f>RTM_IEX!J23</f>
        <v>7.7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7.7632200000000005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615.1443937119883</v>
      </c>
      <c r="P24" s="36">
        <v>65.23</v>
      </c>
      <c r="Q24" s="36">
        <v>26.64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342.95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-277</v>
      </c>
      <c r="AA24" s="75">
        <f>STOA!J24</f>
        <v>3.58</v>
      </c>
      <c r="AB24" s="75">
        <f>-STOA!P24</f>
        <v>-150</v>
      </c>
      <c r="AC24">
        <f t="shared" si="0"/>
        <v>13.118537869291806</v>
      </c>
      <c r="AD24">
        <f t="shared" si="1"/>
        <v>668.90179377242202</v>
      </c>
      <c r="AE24">
        <f>'IDT-1'!F24</f>
        <v>0</v>
      </c>
      <c r="AF24" s="24"/>
      <c r="AG24">
        <f t="shared" si="2"/>
        <v>668.90179377242202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-11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7.7632200000000005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622.46953569209188</v>
      </c>
      <c r="P25" s="36">
        <v>74.792871017274479</v>
      </c>
      <c r="Q25" s="36">
        <v>26.64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342.28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-241</v>
      </c>
      <c r="AA25" s="75">
        <f>STOA!J25</f>
        <v>3.58</v>
      </c>
      <c r="AB25" s="75">
        <f>-STOA!P25</f>
        <v>-150</v>
      </c>
      <c r="AC25">
        <f t="shared" si="0"/>
        <v>13.09381718169689</v>
      </c>
      <c r="AD25">
        <f t="shared" si="1"/>
        <v>704.14452745739504</v>
      </c>
      <c r="AE25">
        <f>'IDT-1'!F25</f>
        <v>0</v>
      </c>
      <c r="AF25" s="24"/>
      <c r="AG25">
        <f t="shared" si="2"/>
        <v>704.14452745739504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-28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7.7632200000000005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632.79999894216189</v>
      </c>
      <c r="P26" s="36">
        <v>74.792871017274479</v>
      </c>
      <c r="Q26" s="36">
        <v>26.64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341.78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-203</v>
      </c>
      <c r="AA26" s="75">
        <f>STOA!J26</f>
        <v>3.58</v>
      </c>
      <c r="AB26" s="75">
        <f>-STOA!P26</f>
        <v>-150</v>
      </c>
      <c r="AC26">
        <f t="shared" si="0"/>
        <v>12.854489079451692</v>
      </c>
      <c r="AD26">
        <f t="shared" si="1"/>
        <v>752.21431880971011</v>
      </c>
      <c r="AE26">
        <f>'IDT-1'!F26</f>
        <v>0</v>
      </c>
      <c r="AF26" s="24"/>
      <c r="AG26">
        <f t="shared" si="2"/>
        <v>752.21431880971011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-28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7.7632200000000005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57.37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636.29973072472421</v>
      </c>
      <c r="P27" s="36">
        <v>50</v>
      </c>
      <c r="Q27" s="36">
        <v>7.7013416971597835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329.46999999999997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-81</v>
      </c>
      <c r="AA27" s="75">
        <f>STOA!J27</f>
        <v>3.58</v>
      </c>
      <c r="AB27" s="75">
        <f>-STOA!P27</f>
        <v>-150</v>
      </c>
      <c r="AC27">
        <f t="shared" si="0"/>
        <v>11.326022118465646</v>
      </c>
      <c r="AD27">
        <f t="shared" si="1"/>
        <v>826.85827030341829</v>
      </c>
      <c r="AE27">
        <f>'IDT-1'!F27</f>
        <v>0</v>
      </c>
      <c r="AF27" s="24"/>
      <c r="AG27">
        <f t="shared" si="2"/>
        <v>826.85827030341829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-23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7.7632200000000005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57.37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666.97317290696094</v>
      </c>
      <c r="P28" s="36">
        <v>48.13000000000001</v>
      </c>
      <c r="Q28" s="36">
        <v>7.7013416971597835</v>
      </c>
      <c r="R28" s="38">
        <v>0.52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328.46999999999997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-37</v>
      </c>
      <c r="AA28" s="75">
        <f>STOA!J28</f>
        <v>3.58</v>
      </c>
      <c r="AB28" s="75">
        <f>-STOA!P28</f>
        <v>-150</v>
      </c>
      <c r="AC28">
        <f t="shared" si="0"/>
        <v>11.208150408351095</v>
      </c>
      <c r="AD28">
        <f t="shared" si="1"/>
        <v>897.29958419576963</v>
      </c>
      <c r="AE28">
        <f>'IDT-1'!F28</f>
        <v>0</v>
      </c>
      <c r="AF28" s="24"/>
      <c r="AG28">
        <f t="shared" si="2"/>
        <v>897.29958419576963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7.7632200000000005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57.37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730.18606387151476</v>
      </c>
      <c r="P29" s="36">
        <v>74.790000000000006</v>
      </c>
      <c r="Q29" s="36">
        <v>26.64</v>
      </c>
      <c r="R29" s="38">
        <v>1.962565445026178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328.09708799999993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-18</v>
      </c>
      <c r="AA29" s="75">
        <f>STOA!J29</f>
        <v>3.58</v>
      </c>
      <c r="AB29" s="75">
        <f>-STOA!P29</f>
        <v>-150</v>
      </c>
      <c r="AC29">
        <f t="shared" si="0"/>
        <v>12.402229558331873</v>
      </c>
      <c r="AD29">
        <f t="shared" si="1"/>
        <v>973.98670775820881</v>
      </c>
      <c r="AE29">
        <f>'IDT-1'!F29</f>
        <v>-8.65</v>
      </c>
      <c r="AF29" s="24"/>
      <c r="AG29">
        <f t="shared" si="2"/>
        <v>965.33670775820883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-76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7.7632200000000005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820.82867881972606</v>
      </c>
      <c r="P30" s="36">
        <v>48.13000000000001</v>
      </c>
      <c r="Q30" s="36">
        <v>7.7013416971597835</v>
      </c>
      <c r="R30" s="38">
        <v>5.339999999999999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343.80863399999998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3.58</v>
      </c>
      <c r="AB30" s="75">
        <f>-STOA!P30</f>
        <v>-150</v>
      </c>
      <c r="AC30">
        <f t="shared" si="0"/>
        <v>12.870567073089886</v>
      </c>
      <c r="AD30">
        <f t="shared" si="1"/>
        <v>1031.2813074437961</v>
      </c>
      <c r="AE30">
        <f>'IDT-1'!F30</f>
        <v>0</v>
      </c>
      <c r="AF30" s="24"/>
      <c r="AG30">
        <f t="shared" si="2"/>
        <v>1031.2813074437961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-93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7.7632200000000005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931.02417553169562</v>
      </c>
      <c r="P31" s="36">
        <v>71.372870992397111</v>
      </c>
      <c r="Q31" s="36">
        <v>24.99</v>
      </c>
      <c r="R31" s="38">
        <v>10.73</v>
      </c>
      <c r="S31" s="38">
        <v>0</v>
      </c>
      <c r="T31" s="37">
        <f>SUMPRODUCT(LTA!J31:AN31,LTA!J$101:AN$101,LTA!J$105:AN$105)</f>
        <v>2.0499999999999998</v>
      </c>
      <c r="U31" s="37">
        <f>SUMPRODUCT(LTA!J31:AN31,LTA!J$102:AN$102,LTA!J$105:AN$105)</f>
        <v>356.67158500000005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-140.5</v>
      </c>
      <c r="AA31" s="75">
        <f>STOA!J31</f>
        <v>3.49</v>
      </c>
      <c r="AB31" s="75">
        <f>-STOA!P31</f>
        <v>-150</v>
      </c>
      <c r="AC31">
        <f t="shared" si="0"/>
        <v>15.200170019926219</v>
      </c>
      <c r="AD31">
        <f t="shared" si="1"/>
        <v>1094.3916815041666</v>
      </c>
      <c r="AE31">
        <f>'IDT-1'!F31</f>
        <v>0</v>
      </c>
      <c r="AF31" s="24"/>
      <c r="AG31">
        <f t="shared" si="2"/>
        <v>1094.3916815041666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-58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7.7632200000000005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935.21522553657132</v>
      </c>
      <c r="P32" s="36">
        <v>74.792871017274479</v>
      </c>
      <c r="Q32" s="36">
        <v>26.64</v>
      </c>
      <c r="R32" s="38">
        <v>16.89</v>
      </c>
      <c r="S32" s="38">
        <v>0</v>
      </c>
      <c r="T32" s="37">
        <f>SUMPRODUCT(LTA!J32:AN32,LTA!J$101:AN$101,LTA!J$105:AN$105)</f>
        <v>6.45</v>
      </c>
      <c r="U32" s="37">
        <f>SUMPRODUCT(LTA!J32:AN32,LTA!J$102:AN$102,LTA!J$105:AN$105)</f>
        <v>362.61866500000002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-195</v>
      </c>
      <c r="AA32" s="75">
        <f>STOA!J32</f>
        <v>3.49</v>
      </c>
      <c r="AB32" s="75">
        <f>-STOA!P32</f>
        <v>-150</v>
      </c>
      <c r="AC32">
        <f t="shared" si="0"/>
        <v>15.583113260139035</v>
      </c>
      <c r="AD32">
        <f t="shared" si="1"/>
        <v>1146.626868293707</v>
      </c>
      <c r="AE32">
        <f>'IDT-1'!F32</f>
        <v>0</v>
      </c>
      <c r="AF32" s="24"/>
      <c r="AG32">
        <f t="shared" si="2"/>
        <v>1146.626868293707</v>
      </c>
      <c r="AI32" s="34">
        <f>PXIL!J32</f>
        <v>0</v>
      </c>
      <c r="AJ32" s="34">
        <f>PXIL!P32</f>
        <v>0</v>
      </c>
      <c r="AK32" s="34">
        <f>RTM_IEX!J32</f>
        <v>3.74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7.6428599999999998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936.73578032902378</v>
      </c>
      <c r="P33" s="36">
        <v>74.792871017274479</v>
      </c>
      <c r="Q33" s="36">
        <v>26.64</v>
      </c>
      <c r="R33" s="38">
        <v>22.219999999999995</v>
      </c>
      <c r="S33" s="38">
        <v>0</v>
      </c>
      <c r="T33" s="37">
        <f>SUMPRODUCT(LTA!J33:AN33,LTA!J$101:AN$101,LTA!J$105:AN$105)</f>
        <v>12.54</v>
      </c>
      <c r="U33" s="37">
        <f>SUMPRODUCT(LTA!J33:AN33,LTA!J$102:AN$102,LTA!J$105:AN$105)</f>
        <v>369.61238900000001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-135</v>
      </c>
      <c r="AA33" s="75">
        <f>STOA!J33</f>
        <v>3.49</v>
      </c>
      <c r="AB33" s="75">
        <f>-STOA!P33</f>
        <v>-150</v>
      </c>
      <c r="AC33">
        <f t="shared" si="0"/>
        <v>15.261188714502289</v>
      </c>
      <c r="AD33">
        <f t="shared" si="1"/>
        <v>1229.1327116317959</v>
      </c>
      <c r="AE33">
        <f>'IDT-1'!F33</f>
        <v>-73</v>
      </c>
      <c r="AF33" s="24"/>
      <c r="AG33">
        <f t="shared" si="2"/>
        <v>1156.1327116317959</v>
      </c>
      <c r="AI33" s="34">
        <f>PXIL!J33</f>
        <v>0</v>
      </c>
      <c r="AJ33" s="34">
        <f>PXIL!P33</f>
        <v>0</v>
      </c>
      <c r="AK33" s="34">
        <f>RTM_IEX!J33</f>
        <v>6.11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7.6428599999999998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904.36409685903993</v>
      </c>
      <c r="P34" s="36">
        <v>74.792871017274479</v>
      </c>
      <c r="Q34" s="36">
        <v>26.64</v>
      </c>
      <c r="R34" s="38">
        <v>23.2</v>
      </c>
      <c r="S34" s="38">
        <v>0</v>
      </c>
      <c r="T34" s="37">
        <f>SUMPRODUCT(LTA!J34:AN34,LTA!J$101:AN$101,LTA!J$105:AN$105)</f>
        <v>18.84</v>
      </c>
      <c r="U34" s="37">
        <f>SUMPRODUCT(LTA!J34:AN34,LTA!J$102:AN$102,LTA!J$105:AN$105)</f>
        <v>378.78043000000002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-68</v>
      </c>
      <c r="AA34" s="75">
        <f>STOA!J34</f>
        <v>3.49</v>
      </c>
      <c r="AB34" s="75">
        <f>-STOA!P34</f>
        <v>-150</v>
      </c>
      <c r="AC34">
        <f t="shared" si="0"/>
        <v>14.53449455018686</v>
      </c>
      <c r="AD34">
        <f t="shared" si="1"/>
        <v>1277.9157633261277</v>
      </c>
      <c r="AE34">
        <f>'IDT-1'!F34</f>
        <v>-103</v>
      </c>
      <c r="AF34" s="24"/>
      <c r="AG34">
        <f t="shared" si="2"/>
        <v>1174.9157633261277</v>
      </c>
      <c r="AI34" s="34">
        <f>PXIL!J34</f>
        <v>0</v>
      </c>
      <c r="AJ34" s="34">
        <f>PXIL!P34</f>
        <v>0</v>
      </c>
      <c r="AK34" s="34">
        <f>RTM_IEX!J34</f>
        <v>3.09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7.6428599999999998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886.49056060565169</v>
      </c>
      <c r="P35" s="36">
        <v>74.792871017274479</v>
      </c>
      <c r="Q35" s="36">
        <v>26.64</v>
      </c>
      <c r="R35" s="38">
        <v>23.2</v>
      </c>
      <c r="S35" s="38">
        <v>0</v>
      </c>
      <c r="T35" s="37">
        <f>SUMPRODUCT(LTA!J35:AN35,LTA!J$101:AN$101,LTA!J$105:AN$105)</f>
        <v>29.31</v>
      </c>
      <c r="U35" s="37">
        <f>SUMPRODUCT(LTA!J35:AN35,LTA!J$102:AN$102,LTA!J$105:AN$105)</f>
        <v>388.28897499999999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-138</v>
      </c>
      <c r="AA35" s="75">
        <f>STOA!J35</f>
        <v>3.49</v>
      </c>
      <c r="AB35" s="75">
        <f>-STOA!P35</f>
        <v>-150</v>
      </c>
      <c r="AC35">
        <f t="shared" si="0"/>
        <v>15.280153661173522</v>
      </c>
      <c r="AD35">
        <f t="shared" si="1"/>
        <v>1187.1851129617526</v>
      </c>
      <c r="AE35">
        <f>'IDT-1'!F35</f>
        <v>0</v>
      </c>
      <c r="AF35" s="24"/>
      <c r="AG35">
        <f t="shared" si="2"/>
        <v>1187.1851129617526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-19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7.6428599999999998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823.90478225062395</v>
      </c>
      <c r="P36" s="36">
        <v>74.792871017274479</v>
      </c>
      <c r="Q36" s="36">
        <v>26.64</v>
      </c>
      <c r="R36" s="38">
        <v>23.2</v>
      </c>
      <c r="S36" s="38">
        <v>0</v>
      </c>
      <c r="T36" s="37">
        <f>SUMPRODUCT(LTA!J36:AN36,LTA!J$101:AN$101,LTA!J$105:AN$105)</f>
        <v>41</v>
      </c>
      <c r="U36" s="37">
        <f>SUMPRODUCT(LTA!J36:AN36,LTA!J$102:AN$102,LTA!J$105:AN$105)</f>
        <v>400.61873699999995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3.49</v>
      </c>
      <c r="AB36" s="75">
        <f>-STOA!P36</f>
        <v>-150</v>
      </c>
      <c r="AC36">
        <f t="shared" si="0"/>
        <v>14.232378713948613</v>
      </c>
      <c r="AD36">
        <f t="shared" si="1"/>
        <v>1196.0568715539498</v>
      </c>
      <c r="AE36">
        <f>'IDT-1'!F36</f>
        <v>0</v>
      </c>
      <c r="AF36" s="24"/>
      <c r="AG36">
        <f t="shared" si="2"/>
        <v>1196.0568715539498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-91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7.6428599999999998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787.50146017393934</v>
      </c>
      <c r="P37" s="36">
        <v>74.792871017274479</v>
      </c>
      <c r="Q37" s="36">
        <v>26.64</v>
      </c>
      <c r="R37" s="38">
        <v>23.2</v>
      </c>
      <c r="S37" s="38">
        <v>0</v>
      </c>
      <c r="T37" s="37">
        <f>SUMPRODUCT(LTA!J37:AN37,LTA!J$101:AN$101,LTA!J$105:AN$105)</f>
        <v>54.51</v>
      </c>
      <c r="U37" s="37">
        <f>SUMPRODUCT(LTA!J37:AN37,LTA!J$102:AN$102,LTA!J$105:AN$105)</f>
        <v>412.57984399999998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3.49</v>
      </c>
      <c r="AB37" s="75">
        <f>-STOA!P37</f>
        <v>-150</v>
      </c>
      <c r="AC37">
        <f t="shared" si="0"/>
        <v>14.055836530055569</v>
      </c>
      <c r="AD37">
        <f t="shared" si="1"/>
        <v>1195.3011986611582</v>
      </c>
      <c r="AE37">
        <f>'IDT-1'!F37</f>
        <v>0</v>
      </c>
      <c r="AF37" s="24"/>
      <c r="AG37">
        <f t="shared" si="2"/>
        <v>1195.3011986611582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-81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7.6428599999999998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744.86201982653631</v>
      </c>
      <c r="P38" s="36">
        <v>74.792871017274479</v>
      </c>
      <c r="Q38" s="36">
        <v>26.64</v>
      </c>
      <c r="R38" s="38">
        <v>23.2</v>
      </c>
      <c r="S38" s="38">
        <v>0</v>
      </c>
      <c r="T38" s="37">
        <f>SUMPRODUCT(LTA!J38:AN38,LTA!J$101:AN$101,LTA!J$105:AN$105)</f>
        <v>62.97</v>
      </c>
      <c r="U38" s="37">
        <f>SUMPRODUCT(LTA!J38:AN38,LTA!J$102:AN$102,LTA!J$105:AN$105)</f>
        <v>424.39929000000001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3.49</v>
      </c>
      <c r="AB38" s="75">
        <f>-STOA!P38</f>
        <v>-150</v>
      </c>
      <c r="AC38">
        <f t="shared" si="0"/>
        <v>13.749416369388939</v>
      </c>
      <c r="AD38">
        <f t="shared" si="1"/>
        <v>1187.2476244744221</v>
      </c>
      <c r="AE38">
        <f>'IDT-1'!F38</f>
        <v>0</v>
      </c>
      <c r="AF38" s="24"/>
      <c r="AG38">
        <f t="shared" si="2"/>
        <v>1187.2476244744221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-67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7.6428599999999998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741.12161266621888</v>
      </c>
      <c r="P39" s="36">
        <v>74.792871017274479</v>
      </c>
      <c r="Q39" s="36">
        <v>26.64</v>
      </c>
      <c r="R39" s="38">
        <v>23.2</v>
      </c>
      <c r="S39" s="38">
        <v>0</v>
      </c>
      <c r="T39" s="37">
        <f>SUMPRODUCT(LTA!J39:AN39,LTA!J$101:AN$101,LTA!J$105:AN$105)</f>
        <v>72.489999999999995</v>
      </c>
      <c r="U39" s="37">
        <f>SUMPRODUCT(LTA!J39:AN39,LTA!J$102:AN$102,LTA!J$105:AN$105)</f>
        <v>425.85306899999995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3.49</v>
      </c>
      <c r="AB39" s="75">
        <f>-STOA!P39</f>
        <v>-150</v>
      </c>
      <c r="AC39">
        <f t="shared" si="0"/>
        <v>13.835590166016937</v>
      </c>
      <c r="AD39">
        <f t="shared" si="1"/>
        <v>1191.3948225174763</v>
      </c>
      <c r="AE39">
        <f>'IDT-1'!F39</f>
        <v>0</v>
      </c>
      <c r="AF39" s="24"/>
      <c r="AG39">
        <f t="shared" si="2"/>
        <v>1191.3948225174763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-70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7.6428599999999998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789.25702986775559</v>
      </c>
      <c r="P40" s="36">
        <v>74.792871017274479</v>
      </c>
      <c r="Q40" s="36">
        <v>26.64</v>
      </c>
      <c r="R40" s="38">
        <v>23.2</v>
      </c>
      <c r="S40" s="38">
        <v>0</v>
      </c>
      <c r="T40" s="37">
        <f>SUMPRODUCT(LTA!J40:AN40,LTA!J$101:AN$101,LTA!J$105:AN$105)</f>
        <v>79.599999999999994</v>
      </c>
      <c r="U40" s="37">
        <f>SUMPRODUCT(LTA!J40:AN40,LTA!J$102:AN$102,LTA!J$105:AN$105)</f>
        <v>434.80617399999994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3.49</v>
      </c>
      <c r="AB40" s="75">
        <f>-STOA!P40</f>
        <v>-150</v>
      </c>
      <c r="AC40">
        <f t="shared" si="0"/>
        <v>14.332501963885401</v>
      </c>
      <c r="AD40">
        <f t="shared" si="1"/>
        <v>1260.0964329211447</v>
      </c>
      <c r="AE40">
        <f>'IDT-1'!F40</f>
        <v>0</v>
      </c>
      <c r="AF40" s="24"/>
      <c r="AG40">
        <f t="shared" si="2"/>
        <v>1260.0964329211447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-65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7.6428599999999998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797.17527447830935</v>
      </c>
      <c r="P41" s="36">
        <v>74.792871017274479</v>
      </c>
      <c r="Q41" s="36">
        <v>26.64</v>
      </c>
      <c r="R41" s="38">
        <v>23.2</v>
      </c>
      <c r="S41" s="38">
        <v>0</v>
      </c>
      <c r="T41" s="37">
        <f>SUMPRODUCT(LTA!J41:AN41,LTA!J$101:AN$101,LTA!J$105:AN$105)</f>
        <v>88.18</v>
      </c>
      <c r="U41" s="37">
        <f>SUMPRODUCT(LTA!J41:AN41,LTA!J$102:AN$102,LTA!J$105:AN$105)</f>
        <v>443.00052999999997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3.49</v>
      </c>
      <c r="AB41" s="75">
        <f>-STOA!P41</f>
        <v>-150</v>
      </c>
      <c r="AC41">
        <f t="shared" si="0"/>
        <v>14.158717711394045</v>
      </c>
      <c r="AD41">
        <f t="shared" si="1"/>
        <v>1329.9628177841898</v>
      </c>
      <c r="AE41">
        <f>'IDT-1'!F41</f>
        <v>0</v>
      </c>
      <c r="AF41" s="24"/>
      <c r="AG41">
        <f t="shared" si="2"/>
        <v>1329.9628177841898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7.6428599999999998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797.17527447830935</v>
      </c>
      <c r="P42" s="36">
        <v>74.792871017274479</v>
      </c>
      <c r="Q42" s="36">
        <v>26.64</v>
      </c>
      <c r="R42" s="38">
        <v>24.199999999999996</v>
      </c>
      <c r="S42" s="38">
        <v>0</v>
      </c>
      <c r="T42" s="37">
        <f>SUMPRODUCT(LTA!J42:AN42,LTA!J$101:AN$101,LTA!J$105:AN$105)</f>
        <v>95.69</v>
      </c>
      <c r="U42" s="37">
        <f>SUMPRODUCT(LTA!J42:AN42,LTA!J$102:AN$102,LTA!J$105:AN$105)</f>
        <v>450.97021899999993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3.49</v>
      </c>
      <c r="AB42" s="75">
        <f>-STOA!P42</f>
        <v>-150</v>
      </c>
      <c r="AC42">
        <f t="shared" si="0"/>
        <v>14.254791310369599</v>
      </c>
      <c r="AD42">
        <f t="shared" si="1"/>
        <v>1351.3464331852142</v>
      </c>
      <c r="AE42">
        <f>'IDT-1'!F42</f>
        <v>0</v>
      </c>
      <c r="AF42" s="24"/>
      <c r="AG42">
        <f t="shared" si="2"/>
        <v>1351.3464331852142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7.7632200000000005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791.74870798703955</v>
      </c>
      <c r="P43" s="36">
        <v>74.789999999999992</v>
      </c>
      <c r="Q43" s="36">
        <v>26.64</v>
      </c>
      <c r="R43" s="38">
        <v>24.199999999999996</v>
      </c>
      <c r="S43" s="38">
        <v>0</v>
      </c>
      <c r="T43" s="37">
        <f>SUMPRODUCT(LTA!J43:AN43,LTA!J$101:AN$101,LTA!J$105:AN$105)</f>
        <v>103.27</v>
      </c>
      <c r="U43" s="37">
        <f>SUMPRODUCT(LTA!J43:AN43,LTA!J$102:AN$102,LTA!J$105:AN$105)</f>
        <v>458.13357999999994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3.4</v>
      </c>
      <c r="AB43" s="75">
        <f>-STOA!P43</f>
        <v>-150</v>
      </c>
      <c r="AC43">
        <f t="shared" si="0"/>
        <v>14.341754449422718</v>
      </c>
      <c r="AD43">
        <f t="shared" si="1"/>
        <v>1359.603753537617</v>
      </c>
      <c r="AE43">
        <f>'IDT-1'!F43</f>
        <v>0</v>
      </c>
      <c r="AF43" s="24"/>
      <c r="AG43">
        <f t="shared" si="2"/>
        <v>1359.603753537617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-16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7.7632200000000005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791.74870798703955</v>
      </c>
      <c r="P44" s="36">
        <v>74.790000000000006</v>
      </c>
      <c r="Q44" s="36">
        <v>26.64</v>
      </c>
      <c r="R44" s="38">
        <v>24.199999999999996</v>
      </c>
      <c r="S44" s="38">
        <v>0</v>
      </c>
      <c r="T44" s="37">
        <f>SUMPRODUCT(LTA!J44:AN44,LTA!J$101:AN$101,LTA!J$105:AN$105)</f>
        <v>107.06</v>
      </c>
      <c r="U44" s="37">
        <f>SUMPRODUCT(LTA!J44:AN44,LTA!J$102:AN$102,LTA!J$105:AN$105)</f>
        <v>464.59496399999995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3.4</v>
      </c>
      <c r="AB44" s="75">
        <f>-STOA!P44</f>
        <v>-150</v>
      </c>
      <c r="AC44">
        <f t="shared" si="0"/>
        <v>14.444808390472495</v>
      </c>
      <c r="AD44">
        <f t="shared" si="1"/>
        <v>1367.7520835965672</v>
      </c>
      <c r="AE44">
        <f>'IDT-1'!F44</f>
        <v>0</v>
      </c>
      <c r="AF44" s="24"/>
      <c r="AG44">
        <f t="shared" si="2"/>
        <v>1367.7520835965672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-18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7.7632200000000005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786.88187589226163</v>
      </c>
      <c r="P45" s="36">
        <v>74.790000000000006</v>
      </c>
      <c r="Q45" s="36">
        <v>26.64</v>
      </c>
      <c r="R45" s="38">
        <v>24.199999999999996</v>
      </c>
      <c r="S45" s="38">
        <v>0</v>
      </c>
      <c r="T45" s="37">
        <f>SUMPRODUCT(LTA!J45:AN45,LTA!J$101:AN$101,LTA!J$105:AN$105)</f>
        <v>110.33</v>
      </c>
      <c r="U45" s="37">
        <f>SUMPRODUCT(LTA!J45:AN45,LTA!J$102:AN$102,LTA!J$105:AN$105)</f>
        <v>478.59787299999994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3.4</v>
      </c>
      <c r="AB45" s="75">
        <f>-STOA!P45</f>
        <v>-150</v>
      </c>
      <c r="AC45">
        <f t="shared" si="0"/>
        <v>14.681504371160278</v>
      </c>
      <c r="AD45">
        <f t="shared" si="1"/>
        <v>1381.6341824508268</v>
      </c>
      <c r="AE45">
        <f>'IDT-1'!F45</f>
        <v>0</v>
      </c>
      <c r="AF45" s="24"/>
      <c r="AG45">
        <f t="shared" si="2"/>
        <v>1381.6341824508268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-25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7.7632200000000005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767.49117163626022</v>
      </c>
      <c r="P46" s="36">
        <v>74.790000000000006</v>
      </c>
      <c r="Q46" s="36">
        <v>26.64</v>
      </c>
      <c r="R46" s="38">
        <v>24.199999999999996</v>
      </c>
      <c r="S46" s="38">
        <v>0</v>
      </c>
      <c r="T46" s="37">
        <f>SUMPRODUCT(LTA!J46:AN46,LTA!J$101:AN$101,LTA!J$105:AN$105)</f>
        <v>110.33</v>
      </c>
      <c r="U46" s="37">
        <f>SUMPRODUCT(LTA!J46:AN46,LTA!J$102:AN$102,LTA!J$105:AN$105)</f>
        <v>483.01574699999992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3.4</v>
      </c>
      <c r="AB46" s="75">
        <f>-STOA!P46</f>
        <v>-150</v>
      </c>
      <c r="AC46">
        <f t="shared" si="0"/>
        <v>14.51337680838542</v>
      </c>
      <c r="AD46">
        <f t="shared" si="1"/>
        <v>1371.8294797576002</v>
      </c>
      <c r="AE46">
        <f>'IDT-1'!F46</f>
        <v>0</v>
      </c>
      <c r="AF46" s="24"/>
      <c r="AG46">
        <f t="shared" si="2"/>
        <v>1371.8294797576002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7.7632200000000005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745.5671408575638</v>
      </c>
      <c r="P47" s="36">
        <v>74.790000000000006</v>
      </c>
      <c r="Q47" s="36">
        <v>26.64</v>
      </c>
      <c r="R47" s="38">
        <v>24.199999999999996</v>
      </c>
      <c r="S47" s="38">
        <v>0</v>
      </c>
      <c r="T47" s="37">
        <f>SUMPRODUCT(LTA!J47:AN47,LTA!J$101:AN$101,LTA!J$105:AN$105)</f>
        <v>110.33</v>
      </c>
      <c r="U47" s="37">
        <f>SUMPRODUCT(LTA!J47:AN47,LTA!J$102:AN$102,LTA!J$105:AN$105)</f>
        <v>486.75245099999995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3.4</v>
      </c>
      <c r="AB47" s="75">
        <f>-STOA!P47</f>
        <v>-150</v>
      </c>
      <c r="AC47">
        <f t="shared" si="0"/>
        <v>14.53002641794215</v>
      </c>
      <c r="AD47">
        <f t="shared" si="1"/>
        <v>1333.6255033693471</v>
      </c>
      <c r="AE47">
        <f>'IDT-1'!F47</f>
        <v>0</v>
      </c>
      <c r="AF47" s="24"/>
      <c r="AG47">
        <f t="shared" si="2"/>
        <v>1333.6255033693471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-40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7.7632200000000005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725.23269142940308</v>
      </c>
      <c r="P48" s="36">
        <v>74.790000000000006</v>
      </c>
      <c r="Q48" s="36">
        <v>26.64</v>
      </c>
      <c r="R48" s="38">
        <v>24.199999999999996</v>
      </c>
      <c r="S48" s="38">
        <v>0</v>
      </c>
      <c r="T48" s="37">
        <f>SUMPRODUCT(LTA!J48:AN48,LTA!J$101:AN$101,LTA!J$105:AN$105)</f>
        <v>110.33</v>
      </c>
      <c r="U48" s="37">
        <f>SUMPRODUCT(LTA!J48:AN48,LTA!J$102:AN$102,LTA!J$105:AN$105)</f>
        <v>489.89556399999992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3.4</v>
      </c>
      <c r="AB48" s="75">
        <f>-STOA!P48</f>
        <v>-150</v>
      </c>
      <c r="AC48">
        <f t="shared" si="0"/>
        <v>14.343263403321156</v>
      </c>
      <c r="AD48">
        <f t="shared" si="1"/>
        <v>1321.6209299558075</v>
      </c>
      <c r="AE48">
        <f>'IDT-1'!F48</f>
        <v>0</v>
      </c>
      <c r="AF48" s="24"/>
      <c r="AG48">
        <f t="shared" si="2"/>
        <v>1321.6209299558075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-35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7.7632200000000005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705.87073979754189</v>
      </c>
      <c r="P49" s="36">
        <v>74.790000000000006</v>
      </c>
      <c r="Q49" s="36">
        <v>26.64</v>
      </c>
      <c r="R49" s="38">
        <v>24.199999999999996</v>
      </c>
      <c r="S49" s="38">
        <v>0</v>
      </c>
      <c r="T49" s="37">
        <f>SUMPRODUCT(LTA!J49:AN49,LTA!J$101:AN$101,LTA!J$105:AN$105)</f>
        <v>110.33</v>
      </c>
      <c r="U49" s="37">
        <f>SUMPRODUCT(LTA!J49:AN49,LTA!J$102:AN$102,LTA!J$105:AN$105)</f>
        <v>492.05127299999998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3.4</v>
      </c>
      <c r="AB49" s="75">
        <f>-STOA!P49</f>
        <v>-150</v>
      </c>
      <c r="AC49">
        <f t="shared" si="0"/>
        <v>14.241086753837969</v>
      </c>
      <c r="AD49">
        <f t="shared" si="1"/>
        <v>1299.5168639734295</v>
      </c>
      <c r="AE49">
        <f>'IDT-1'!F49</f>
        <v>0</v>
      </c>
      <c r="AF49" s="24"/>
      <c r="AG49">
        <f t="shared" si="2"/>
        <v>1299.5168639734295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-40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7.7632200000000005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676.98919095798362</v>
      </c>
      <c r="P50" s="36">
        <v>74.790000000000006</v>
      </c>
      <c r="Q50" s="36">
        <v>26.64</v>
      </c>
      <c r="R50" s="38">
        <v>24.199999999999996</v>
      </c>
      <c r="S50" s="38">
        <v>0</v>
      </c>
      <c r="T50" s="37">
        <f>SUMPRODUCT(LTA!J50:AN50,LTA!J$101:AN$101,LTA!J$105:AN$105)</f>
        <v>110.33</v>
      </c>
      <c r="U50" s="37">
        <f>SUMPRODUCT(LTA!J50:AN50,LTA!J$102:AN$102,LTA!J$105:AN$105)</f>
        <v>493.52608099999998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3.4</v>
      </c>
      <c r="AB50" s="75">
        <f>-STOA!P50</f>
        <v>-150</v>
      </c>
      <c r="AC50">
        <f t="shared" si="0"/>
        <v>13.926158553536787</v>
      </c>
      <c r="AD50">
        <f t="shared" si="1"/>
        <v>1282.4250513341722</v>
      </c>
      <c r="AE50">
        <f>'IDT-1'!F50</f>
        <v>0</v>
      </c>
      <c r="AF50" s="24"/>
      <c r="AG50">
        <f t="shared" si="2"/>
        <v>1282.4250513341722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7.7632200000000005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674.78934216088169</v>
      </c>
      <c r="P51" s="36">
        <v>74.790000000000006</v>
      </c>
      <c r="Q51" s="36">
        <v>26.64</v>
      </c>
      <c r="R51" s="38">
        <v>24.199999999999996</v>
      </c>
      <c r="S51" s="38">
        <v>0</v>
      </c>
      <c r="T51" s="37">
        <f>SUMPRODUCT(LTA!J51:AN51,LTA!J$101:AN$101,LTA!J$105:AN$105)</f>
        <v>110.33</v>
      </c>
      <c r="U51" s="37">
        <f>SUMPRODUCT(LTA!J51:AN51,LTA!J$102:AN$102,LTA!J$105:AN$105)</f>
        <v>495.93587199999996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3.4</v>
      </c>
      <c r="AB51" s="75">
        <f>-STOA!P51</f>
        <v>-150</v>
      </c>
      <c r="AC51">
        <f t="shared" si="0"/>
        <v>14.054989433914468</v>
      </c>
      <c r="AD51">
        <f t="shared" si="1"/>
        <v>1267.5061626566928</v>
      </c>
      <c r="AE51">
        <f>'IDT-1'!F51</f>
        <v>0</v>
      </c>
      <c r="AF51" s="24"/>
      <c r="AG51">
        <f t="shared" si="2"/>
        <v>1267.5061626566928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-45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7.7632200000000005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655.53569854346824</v>
      </c>
      <c r="P52" s="36">
        <v>74.790000000000006</v>
      </c>
      <c r="Q52" s="36">
        <v>26.64</v>
      </c>
      <c r="R52" s="38">
        <v>24.199999999999996</v>
      </c>
      <c r="S52" s="38">
        <v>0</v>
      </c>
      <c r="T52" s="37">
        <f>SUMPRODUCT(LTA!J52:AN52,LTA!J$101:AN$101,LTA!J$105:AN$105)</f>
        <v>110.33</v>
      </c>
      <c r="U52" s="37">
        <f>SUMPRODUCT(LTA!J52:AN52,LTA!J$102:AN$102,LTA!J$105:AN$105)</f>
        <v>496.14022299999993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3.4</v>
      </c>
      <c r="AB52" s="75">
        <f>-STOA!P52</f>
        <v>-150</v>
      </c>
      <c r="AC52">
        <f t="shared" si="0"/>
        <v>13.852619587303749</v>
      </c>
      <c r="AD52">
        <f t="shared" si="1"/>
        <v>1253.65923988589</v>
      </c>
      <c r="AE52">
        <f>'IDT-1'!F52</f>
        <v>0</v>
      </c>
      <c r="AF52" s="24"/>
      <c r="AG52">
        <f t="shared" si="2"/>
        <v>1253.65923988589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-40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8.0039400000000001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634.5350098757184</v>
      </c>
      <c r="P53" s="36">
        <v>74.790000000000006</v>
      </c>
      <c r="Q53" s="36">
        <v>26.639999999999997</v>
      </c>
      <c r="R53" s="38">
        <v>24.199999999999996</v>
      </c>
      <c r="S53" s="38">
        <v>0</v>
      </c>
      <c r="T53" s="37">
        <f>SUMPRODUCT(LTA!J53:AN53,LTA!J$101:AN$101,LTA!J$105:AN$105)</f>
        <v>112.19</v>
      </c>
      <c r="U53" s="37">
        <f>SUMPRODUCT(LTA!J53:AN53,LTA!J$102:AN$102,LTA!J$105:AN$105)</f>
        <v>495.54663199999999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3.4</v>
      </c>
      <c r="AB53" s="75">
        <f>-STOA!P53</f>
        <v>-150</v>
      </c>
      <c r="AC53">
        <f t="shared" si="0"/>
        <v>13.604162108845761</v>
      </c>
      <c r="AD53">
        <f t="shared" si="1"/>
        <v>1244.4141376965983</v>
      </c>
      <c r="AE53">
        <f>'IDT-1'!F53</f>
        <v>0</v>
      </c>
      <c r="AF53" s="24"/>
      <c r="AG53">
        <f t="shared" si="2"/>
        <v>1244.4141376965983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8.0039400000000001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605.72070234727209</v>
      </c>
      <c r="P54" s="36">
        <v>74.790000000000006</v>
      </c>
      <c r="Q54" s="36">
        <v>26.639999999999997</v>
      </c>
      <c r="R54" s="38">
        <v>24.199999999999996</v>
      </c>
      <c r="S54" s="38">
        <v>0</v>
      </c>
      <c r="T54" s="37">
        <f>SUMPRODUCT(LTA!J54:AN54,LTA!J$101:AN$101,LTA!J$105:AN$105)</f>
        <v>112.19</v>
      </c>
      <c r="U54" s="37">
        <f>SUMPRODUCT(LTA!J54:AN54,LTA!J$102:AN$102,LTA!J$105:AN$105)</f>
        <v>484.07164899999998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3.4</v>
      </c>
      <c r="AB54" s="75">
        <f>-STOA!P54</f>
        <v>-150</v>
      </c>
      <c r="AC54">
        <f t="shared" si="0"/>
        <v>13.265732068406813</v>
      </c>
      <c r="AD54">
        <f t="shared" si="1"/>
        <v>1204.4632772085909</v>
      </c>
      <c r="AE54">
        <f>'IDT-1'!F54</f>
        <v>0</v>
      </c>
      <c r="AF54" s="24"/>
      <c r="AG54">
        <f t="shared" si="2"/>
        <v>1204.4632772085909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-30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8.0039400000000001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572.46443000921874</v>
      </c>
      <c r="P55" s="36">
        <v>43.32</v>
      </c>
      <c r="Q55" s="36">
        <v>7.6999999999999984</v>
      </c>
      <c r="R55" s="38">
        <v>24.199999999999996</v>
      </c>
      <c r="S55" s="38">
        <v>0</v>
      </c>
      <c r="T55" s="37">
        <f>SUMPRODUCT(LTA!J55:AN55,LTA!J$101:AN$101,LTA!J$105:AN$105)</f>
        <v>112.19</v>
      </c>
      <c r="U55" s="37">
        <f>SUMPRODUCT(LTA!J55:AN55,LTA!J$102:AN$102,LTA!J$105:AN$105)</f>
        <v>447.52625599999999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3.4</v>
      </c>
      <c r="AB55" s="75">
        <f>-STOA!P55</f>
        <v>-150</v>
      </c>
      <c r="AC55">
        <f t="shared" si="0"/>
        <v>12.467733022689393</v>
      </c>
      <c r="AD55">
        <f t="shared" si="1"/>
        <v>1060.0496109162552</v>
      </c>
      <c r="AE55">
        <f>'IDT-1'!F55</f>
        <v>0</v>
      </c>
      <c r="AF55" s="24"/>
      <c r="AG55">
        <f t="shared" si="2"/>
        <v>1060.0496109162552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8.0039400000000001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572.42456807759561</v>
      </c>
      <c r="P56" s="36">
        <v>19.250000000000004</v>
      </c>
      <c r="Q56" s="36">
        <v>7.6999999999999984</v>
      </c>
      <c r="R56" s="38">
        <v>24.199999999999996</v>
      </c>
      <c r="S56" s="38">
        <v>0</v>
      </c>
      <c r="T56" s="37">
        <f>SUMPRODUCT(LTA!J56:AN56,LTA!J$101:AN$101,LTA!J$105:AN$105)</f>
        <v>112.19</v>
      </c>
      <c r="U56" s="37">
        <f>SUMPRODUCT(LTA!J56:AN56,LTA!J$102:AN$102,LTA!J$105:AN$105)</f>
        <v>444.60695600000003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3.4</v>
      </c>
      <c r="AB56" s="75">
        <f>-STOA!P56</f>
        <v>-150</v>
      </c>
      <c r="AC56">
        <f t="shared" si="0"/>
        <v>12.283043851088202</v>
      </c>
      <c r="AD56">
        <f t="shared" si="1"/>
        <v>1028.205138156233</v>
      </c>
      <c r="AE56">
        <f>'IDT-1'!F56</f>
        <v>0</v>
      </c>
      <c r="AF56" s="24"/>
      <c r="AG56">
        <f t="shared" si="2"/>
        <v>1028.205138156233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-60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8.0039400000000001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574.55108050536523</v>
      </c>
      <c r="P57" s="36">
        <v>19.250000000000004</v>
      </c>
      <c r="Q57" s="36">
        <v>7.6999999999999984</v>
      </c>
      <c r="R57" s="38">
        <v>24.199999999999996</v>
      </c>
      <c r="S57" s="38">
        <v>0</v>
      </c>
      <c r="T57" s="37">
        <f>SUMPRODUCT(LTA!J57:AN57,LTA!J$101:AN$101,LTA!J$105:AN$105)</f>
        <v>112.19</v>
      </c>
      <c r="U57" s="37">
        <f>SUMPRODUCT(LTA!J57:AN57,LTA!J$102:AN$102,LTA!J$105:AN$105)</f>
        <v>457.76870600000001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3.4</v>
      </c>
      <c r="AB57" s="75">
        <f>-STOA!P57</f>
        <v>-150</v>
      </c>
      <c r="AC57">
        <f t="shared" si="0"/>
        <v>12.284397889608131</v>
      </c>
      <c r="AD57">
        <f t="shared" si="1"/>
        <v>1058.4920465454829</v>
      </c>
      <c r="AE57">
        <f>'IDT-1'!F57</f>
        <v>0</v>
      </c>
      <c r="AF57" s="24"/>
      <c r="AG57">
        <f t="shared" si="2"/>
        <v>1058.4920465454829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8.0039400000000001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574.55108050536523</v>
      </c>
      <c r="P58" s="36">
        <v>19.250000000000004</v>
      </c>
      <c r="Q58" s="36">
        <v>7.6999999999999984</v>
      </c>
      <c r="R58" s="38">
        <v>24.199999999999996</v>
      </c>
      <c r="S58" s="38">
        <v>0</v>
      </c>
      <c r="T58" s="37">
        <f>SUMPRODUCT(LTA!J58:AN58,LTA!J$101:AN$101,LTA!J$105:AN$105)</f>
        <v>112.19</v>
      </c>
      <c r="U58" s="37">
        <f>SUMPRODUCT(LTA!J58:AN58,LTA!J$102:AN$102,LTA!J$105:AN$105)</f>
        <v>453.67195499999997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3.4</v>
      </c>
      <c r="AB58" s="75">
        <f>-STOA!P58</f>
        <v>-150</v>
      </c>
      <c r="AC58">
        <f t="shared" si="0"/>
        <v>11.868783083588124</v>
      </c>
      <c r="AD58">
        <f t="shared" si="1"/>
        <v>1099.8109103515028</v>
      </c>
      <c r="AE58">
        <f>'IDT-1'!F58</f>
        <v>0</v>
      </c>
      <c r="AF58" s="24"/>
      <c r="AG58">
        <f t="shared" si="2"/>
        <v>1099.8109103515028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8.0039400000000001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574.55108050536523</v>
      </c>
      <c r="P59" s="36">
        <v>48.13000000000001</v>
      </c>
      <c r="Q59" s="36">
        <v>7.6999999999999984</v>
      </c>
      <c r="R59" s="38">
        <v>24.199999999999996</v>
      </c>
      <c r="S59" s="38">
        <v>0</v>
      </c>
      <c r="T59" s="37">
        <f>SUMPRODUCT(LTA!J59:AN59,LTA!J$101:AN$101,LTA!J$105:AN$105)</f>
        <v>112.19</v>
      </c>
      <c r="U59" s="37">
        <f>SUMPRODUCT(LTA!J59:AN59,LTA!J$102:AN$102,LTA!J$105:AN$105)</f>
        <v>450.84860699999996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3.31</v>
      </c>
      <c r="AB59" s="75">
        <f>-STOA!P59</f>
        <v>-150</v>
      </c>
      <c r="AC59">
        <f t="shared" si="0"/>
        <v>12.129258749012564</v>
      </c>
      <c r="AD59">
        <f t="shared" si="1"/>
        <v>1120.5170866860781</v>
      </c>
      <c r="AE59">
        <f>'IDT-1'!F59</f>
        <v>0</v>
      </c>
      <c r="AF59" s="24"/>
      <c r="AG59">
        <f t="shared" si="2"/>
        <v>1120.5170866860781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-5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8.0039400000000001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574.55108050536523</v>
      </c>
      <c r="P60" s="36">
        <v>74.79000000000002</v>
      </c>
      <c r="Q60" s="36">
        <v>7.6999999999999984</v>
      </c>
      <c r="R60" s="38">
        <v>24.199999999999996</v>
      </c>
      <c r="S60" s="38">
        <v>0</v>
      </c>
      <c r="T60" s="37">
        <f>SUMPRODUCT(LTA!J60:AN60,LTA!J$101:AN$101,LTA!J$105:AN$105)</f>
        <v>112.19</v>
      </c>
      <c r="U60" s="37">
        <f>SUMPRODUCT(LTA!J60:AN60,LTA!J$102:AN$102,LTA!J$105:AN$105)</f>
        <v>444.87377299999997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3.31</v>
      </c>
      <c r="AB60" s="75">
        <f>-STOA!P60</f>
        <v>-150</v>
      </c>
      <c r="AC60">
        <f t="shared" si="0"/>
        <v>12.387725720661457</v>
      </c>
      <c r="AD60">
        <f t="shared" si="1"/>
        <v>1130.9437857144294</v>
      </c>
      <c r="AE60">
        <f>'IDT-1'!F60</f>
        <v>0</v>
      </c>
      <c r="AF60" s="24"/>
      <c r="AG60">
        <f t="shared" si="2"/>
        <v>1130.9437857144294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-15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8.0039400000000001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574.55108050536523</v>
      </c>
      <c r="P61" s="36">
        <v>75.37</v>
      </c>
      <c r="Q61" s="36">
        <v>7.6999999999999984</v>
      </c>
      <c r="R61" s="38">
        <v>24.199999999999996</v>
      </c>
      <c r="S61" s="38">
        <v>0</v>
      </c>
      <c r="T61" s="37">
        <f>SUMPRODUCT(LTA!J61:AN61,LTA!J$101:AN$101,LTA!J$105:AN$105)</f>
        <v>112.19</v>
      </c>
      <c r="U61" s="37">
        <f>SUMPRODUCT(LTA!J61:AN61,LTA!J$102:AN$102,LTA!J$105:AN$105)</f>
        <v>437.90637699999996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3.31</v>
      </c>
      <c r="AB61" s="75">
        <f>-STOA!P61</f>
        <v>-150</v>
      </c>
      <c r="AC61">
        <f t="shared" si="0"/>
        <v>12.20700422838812</v>
      </c>
      <c r="AD61">
        <f t="shared" si="1"/>
        <v>1139.7371112067026</v>
      </c>
      <c r="AE61">
        <f>'IDT-1'!F61</f>
        <v>0</v>
      </c>
      <c r="AF61" s="24"/>
      <c r="AG61">
        <f t="shared" si="2"/>
        <v>1139.7371112067026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8.0039400000000001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578.34731454663506</v>
      </c>
      <c r="P62" s="36">
        <v>75.37</v>
      </c>
      <c r="Q62" s="36">
        <v>7.6999999999999984</v>
      </c>
      <c r="R62" s="38">
        <v>24.199999999999996</v>
      </c>
      <c r="S62" s="38">
        <v>0</v>
      </c>
      <c r="T62" s="37">
        <f>SUMPRODUCT(LTA!J62:AN62,LTA!J$101:AN$101,LTA!J$105:AN$105)</f>
        <v>111.97</v>
      </c>
      <c r="U62" s="37">
        <f>SUMPRODUCT(LTA!J62:AN62,LTA!J$102:AN$102,LTA!J$105:AN$105)</f>
        <v>429.75179899999995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3.31</v>
      </c>
      <c r="AB62" s="75">
        <f>-STOA!P62</f>
        <v>-150</v>
      </c>
      <c r="AC62">
        <f t="shared" si="0"/>
        <v>12.168546139134788</v>
      </c>
      <c r="AD62">
        <f t="shared" si="1"/>
        <v>1135.1972253372257</v>
      </c>
      <c r="AE62">
        <f>'IDT-1'!F62</f>
        <v>0</v>
      </c>
      <c r="AF62" s="24"/>
      <c r="AG62">
        <f t="shared" si="2"/>
        <v>1135.1972253372257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8.0039400000000001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576.42124070572595</v>
      </c>
      <c r="P63" s="36">
        <v>74.79000000000002</v>
      </c>
      <c r="Q63" s="36">
        <v>7.6999999999999984</v>
      </c>
      <c r="R63" s="38">
        <v>24.199999999999996</v>
      </c>
      <c r="S63" s="38">
        <v>0</v>
      </c>
      <c r="T63" s="37">
        <f>SUMPRODUCT(LTA!J63:AN63,LTA!J$101:AN$101,LTA!J$105:AN$105)</f>
        <v>108.28</v>
      </c>
      <c r="U63" s="37">
        <f>SUMPRODUCT(LTA!J63:AN63,LTA!J$102:AN$102,LTA!J$105:AN$105)</f>
        <v>427.48447599999997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3.31</v>
      </c>
      <c r="AB63" s="75">
        <f>-STOA!P63</f>
        <v>-150</v>
      </c>
      <c r="AC63">
        <f t="shared" si="0"/>
        <v>12.097453605671152</v>
      </c>
      <c r="AD63">
        <f t="shared" si="1"/>
        <v>1126.8049210297802</v>
      </c>
      <c r="AE63">
        <f>'IDT-1'!F63</f>
        <v>0</v>
      </c>
      <c r="AF63" s="24"/>
      <c r="AG63">
        <f t="shared" si="2"/>
        <v>1126.8049210297802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8.0039400000000001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582.4363740911167</v>
      </c>
      <c r="P64" s="36">
        <v>74.79000000000002</v>
      </c>
      <c r="Q64" s="36">
        <v>7.6999999999999984</v>
      </c>
      <c r="R64" s="38">
        <v>24.199999999999996</v>
      </c>
      <c r="S64" s="38">
        <v>0</v>
      </c>
      <c r="T64" s="37">
        <f>SUMPRODUCT(LTA!J64:AN64,LTA!J$101:AN$101,LTA!J$105:AN$105)</f>
        <v>102.39</v>
      </c>
      <c r="U64" s="37">
        <f>SUMPRODUCT(LTA!J64:AN64,LTA!J$102:AN$102,LTA!J$105:AN$105)</f>
        <v>419.68994499999997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3.31</v>
      </c>
      <c r="AB64" s="75">
        <f>-STOA!P64</f>
        <v>-150</v>
      </c>
      <c r="AC64">
        <f t="shared" si="0"/>
        <v>12.033030665708432</v>
      </c>
      <c r="AD64">
        <f t="shared" si="1"/>
        <v>1119.1999463551338</v>
      </c>
      <c r="AE64">
        <f>'IDT-1'!F64</f>
        <v>0</v>
      </c>
      <c r="AF64" s="24"/>
      <c r="AG64">
        <f t="shared" si="2"/>
        <v>1119.1999463551338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8.0039400000000001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582.43626514725497</v>
      </c>
      <c r="P65" s="36">
        <v>37.702894656019659</v>
      </c>
      <c r="Q65" s="36">
        <v>7.6999999999999984</v>
      </c>
      <c r="R65" s="38">
        <v>24.199999999999996</v>
      </c>
      <c r="S65" s="38">
        <v>0</v>
      </c>
      <c r="T65" s="37">
        <f>SUMPRODUCT(LTA!J65:AN65,LTA!J$101:AN$101,LTA!J$105:AN$105)</f>
        <v>92.460000000000008</v>
      </c>
      <c r="U65" s="37">
        <f>SUMPRODUCT(LTA!J65:AN65,LTA!J$102:AN$102,LTA!J$105:AN$105)</f>
        <v>411.09747199999998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3.31</v>
      </c>
      <c r="AB65" s="75">
        <f>-STOA!P65</f>
        <v>-150</v>
      </c>
      <c r="AC65">
        <f t="shared" si="0"/>
        <v>11.92988129249056</v>
      </c>
      <c r="AD65">
        <f t="shared" si="1"/>
        <v>1107.0234084405095</v>
      </c>
      <c r="AE65">
        <f>'IDT-1'!F65</f>
        <v>0</v>
      </c>
      <c r="AF65" s="24"/>
      <c r="AG65">
        <f t="shared" si="2"/>
        <v>1107.0234084405095</v>
      </c>
      <c r="AI65" s="34">
        <f>PXIL!J65</f>
        <v>0</v>
      </c>
      <c r="AJ65" s="34">
        <f>PXIL!P65</f>
        <v>0</v>
      </c>
      <c r="AK65" s="34">
        <f>RTM_IEX!J65</f>
        <v>43.33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8.0039400000000001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591.18394105385289</v>
      </c>
      <c r="P66" s="36">
        <v>37.702894656019659</v>
      </c>
      <c r="Q66" s="36">
        <v>26.639999999999997</v>
      </c>
      <c r="R66" s="38">
        <v>24.199999999999996</v>
      </c>
      <c r="S66" s="38">
        <v>0</v>
      </c>
      <c r="T66" s="37">
        <f>SUMPRODUCT(LTA!J66:AN66,LTA!J$101:AN$101,LTA!J$105:AN$105)</f>
        <v>84.44</v>
      </c>
      <c r="U66" s="37">
        <f>SUMPRODUCT(LTA!J66:AN66,LTA!J$102:AN$102,LTA!J$105:AN$105)</f>
        <v>401.60974699999997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3.31</v>
      </c>
      <c r="AB66" s="75">
        <f>-STOA!P66</f>
        <v>-150</v>
      </c>
      <c r="AC66">
        <f t="shared" si="0"/>
        <v>11.894096880105982</v>
      </c>
      <c r="AD66">
        <f t="shared" si="1"/>
        <v>1102.7991437594922</v>
      </c>
      <c r="AE66">
        <f>'IDT-1'!F66</f>
        <v>0</v>
      </c>
      <c r="AF66" s="24"/>
      <c r="AG66">
        <f t="shared" si="2"/>
        <v>1102.7991437594922</v>
      </c>
      <c r="AI66" s="34">
        <f>PXIL!J66</f>
        <v>0</v>
      </c>
      <c r="AJ66" s="34">
        <f>PXIL!P66</f>
        <v>0</v>
      </c>
      <c r="AK66" s="34">
        <f>RTM_IEX!J66</f>
        <v>28.89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8.0039400000000001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637.47618424929044</v>
      </c>
      <c r="P67" s="36">
        <v>37.39</v>
      </c>
      <c r="Q67" s="36">
        <v>26.639999999999997</v>
      </c>
      <c r="R67" s="38">
        <v>24.199999999999996</v>
      </c>
      <c r="S67" s="38">
        <v>0</v>
      </c>
      <c r="T67" s="37">
        <f>SUMPRODUCT(LTA!J67:AN67,LTA!J$101:AN$101,LTA!J$105:AN$105)</f>
        <v>73.86</v>
      </c>
      <c r="U67" s="37">
        <f>SUMPRODUCT(LTA!J67:AN67,LTA!J$102:AN$102,LTA!J$105:AN$105)</f>
        <v>403.84493400000002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3.31</v>
      </c>
      <c r="AB67" s="75">
        <f>-STOA!P67</f>
        <v>-150</v>
      </c>
      <c r="AC67">
        <f t="shared" si="0"/>
        <v>11.967550978637092</v>
      </c>
      <c r="AD67">
        <f t="shared" si="1"/>
        <v>1111.4702252003788</v>
      </c>
      <c r="AE67">
        <f>'IDT-1'!F67</f>
        <v>0</v>
      </c>
      <c r="AF67" s="24"/>
      <c r="AG67">
        <f t="shared" si="2"/>
        <v>1111.4702252003788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8.0039400000000001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651.92013815685903</v>
      </c>
      <c r="P68" s="36">
        <v>37.39</v>
      </c>
      <c r="Q68" s="36">
        <v>26.64</v>
      </c>
      <c r="R68" s="38">
        <v>24.199999999999996</v>
      </c>
      <c r="S68" s="38">
        <v>0</v>
      </c>
      <c r="T68" s="37">
        <f>SUMPRODUCT(LTA!J68:AN68,LTA!J$101:AN$101,LTA!J$105:AN$105)</f>
        <v>63.12</v>
      </c>
      <c r="U68" s="37">
        <f>SUMPRODUCT(LTA!J68:AN68,LTA!J$102:AN$102,LTA!J$105:AN$105)</f>
        <v>397.43948900000004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3.31</v>
      </c>
      <c r="AB68" s="75">
        <f>-STOA!P68</f>
        <v>-150</v>
      </c>
      <c r="AC68">
        <f t="shared" ref="AC68:AC98" si="3">SUMIF(B68:AB68,"&gt;0")*$AC$2-SUMIF(B68:AB68,"&lt;0")*($AC$2/(1-$AC$2))+SUMIF(AI68:AR68,"&gt;0")*$AC$2-SUMIF(AI68:AR68,"&lt;0")*($AC$2/(1-$AC$2))</f>
        <v>11.94485845346067</v>
      </c>
      <c r="AD68">
        <f t="shared" ref="AD68:AD98" si="4">SUM(B68:AB68,AI68:AV68)-AC68</f>
        <v>1108.7914266331238</v>
      </c>
      <c r="AE68">
        <f>'IDT-1'!F68</f>
        <v>0</v>
      </c>
      <c r="AF68" s="24"/>
      <c r="AG68">
        <f t="shared" ref="AG68:AG98" si="5">SUM(AD68:AF68)</f>
        <v>1108.7914266331238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8.0039400000000001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668.81971199378722</v>
      </c>
      <c r="P69" s="36">
        <v>37.39</v>
      </c>
      <c r="Q69" s="36">
        <v>26.64</v>
      </c>
      <c r="R69" s="38">
        <v>24.199999999999996</v>
      </c>
      <c r="S69" s="38">
        <v>0</v>
      </c>
      <c r="T69" s="37">
        <f>SUMPRODUCT(LTA!J69:AN69,LTA!J$101:AN$101,LTA!J$105:AN$105)</f>
        <v>47.730000000000004</v>
      </c>
      <c r="U69" s="37">
        <f>SUMPRODUCT(LTA!J69:AN69,LTA!J$102:AN$102,LTA!J$105:AN$105)</f>
        <v>391.01431299999996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3.31</v>
      </c>
      <c r="AB69" s="75">
        <f>-STOA!P69</f>
        <v>-150</v>
      </c>
      <c r="AC69">
        <f t="shared" si="3"/>
        <v>11.984459395290864</v>
      </c>
      <c r="AD69">
        <f t="shared" si="4"/>
        <v>1113.4662235282217</v>
      </c>
      <c r="AE69">
        <f>'IDT-1'!F69</f>
        <v>0</v>
      </c>
      <c r="AF69" s="24"/>
      <c r="AG69">
        <f t="shared" si="5"/>
        <v>1113.4662235282217</v>
      </c>
      <c r="AI69" s="34">
        <f>PXIL!J69</f>
        <v>0</v>
      </c>
      <c r="AJ69" s="34">
        <f>PXIL!P69</f>
        <v>0</v>
      </c>
      <c r="AK69" s="34">
        <f>RTM_IEX!J69</f>
        <v>9.6300000000000008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8.0039400000000001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693.23325923725849</v>
      </c>
      <c r="P70" s="36">
        <v>37.39</v>
      </c>
      <c r="Q70" s="36">
        <v>26.64</v>
      </c>
      <c r="R70" s="38">
        <v>24.199999999999996</v>
      </c>
      <c r="S70" s="38">
        <v>0</v>
      </c>
      <c r="T70" s="37">
        <f>SUMPRODUCT(LTA!J70:AN70,LTA!J$101:AN$101,LTA!J$105:AN$105)</f>
        <v>37.340000000000003</v>
      </c>
      <c r="U70" s="37">
        <f>SUMPRODUCT(LTA!J70:AN70,LTA!J$102:AN$102,LTA!J$105:AN$105)</f>
        <v>382.18586200000004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3.31</v>
      </c>
      <c r="AB70" s="75">
        <f>-STOA!P70</f>
        <v>-150</v>
      </c>
      <c r="AC70">
        <f t="shared" si="3"/>
        <v>12.028098203736025</v>
      </c>
      <c r="AD70">
        <f t="shared" si="4"/>
        <v>1118.6176809632479</v>
      </c>
      <c r="AE70">
        <f>'IDT-1'!F70</f>
        <v>0</v>
      </c>
      <c r="AF70" s="24"/>
      <c r="AG70">
        <f t="shared" si="5"/>
        <v>1118.6176809632479</v>
      </c>
      <c r="AI70" s="34">
        <f>PXIL!J70</f>
        <v>0</v>
      </c>
      <c r="AJ70" s="34">
        <f>PXIL!P70</f>
        <v>0</v>
      </c>
      <c r="AK70" s="34">
        <f>RTM_IEX!J70</f>
        <v>9.6300000000000008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8.0039400000000001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721.76992348961153</v>
      </c>
      <c r="P71" s="36">
        <v>37.39</v>
      </c>
      <c r="Q71" s="36">
        <v>26.64</v>
      </c>
      <c r="R71" s="38">
        <v>18.649999999999999</v>
      </c>
      <c r="S71" s="38">
        <v>0</v>
      </c>
      <c r="T71" s="37">
        <f>SUMPRODUCT(LTA!J71:AN71,LTA!J$101:AN$101,LTA!J$105:AN$105)</f>
        <v>27.83</v>
      </c>
      <c r="U71" s="37">
        <f>SUMPRODUCT(LTA!J71:AN71,LTA!J$102:AN$102,LTA!J$105:AN$105)</f>
        <v>370.81897800000002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3.4</v>
      </c>
      <c r="AB71" s="75">
        <f>-STOA!P71</f>
        <v>-150</v>
      </c>
      <c r="AC71">
        <f t="shared" si="3"/>
        <v>12.03036435785579</v>
      </c>
      <c r="AD71">
        <f t="shared" si="4"/>
        <v>1118.8851950614812</v>
      </c>
      <c r="AE71">
        <f>'IDT-1'!F71</f>
        <v>0</v>
      </c>
      <c r="AF71" s="24"/>
      <c r="AG71">
        <f t="shared" si="5"/>
        <v>1118.8851950614812</v>
      </c>
      <c r="AI71" s="34">
        <f>PXIL!J71</f>
        <v>0</v>
      </c>
      <c r="AJ71" s="34">
        <f>PXIL!P71</f>
        <v>0</v>
      </c>
      <c r="AK71" s="34">
        <f>RTM_IEX!J71</f>
        <v>7.7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8.0039400000000001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760.46061874829115</v>
      </c>
      <c r="P72" s="36">
        <v>37.39</v>
      </c>
      <c r="Q72" s="36">
        <v>26.64</v>
      </c>
      <c r="R72" s="38">
        <v>9.490000000000002</v>
      </c>
      <c r="S72" s="38">
        <v>0</v>
      </c>
      <c r="T72" s="37">
        <f>SUMPRODUCT(LTA!J72:AN72,LTA!J$101:AN$101,LTA!J$105:AN$105)</f>
        <v>18.29</v>
      </c>
      <c r="U72" s="37">
        <f>SUMPRODUCT(LTA!J72:AN72,LTA!J$102:AN$102,LTA!J$105:AN$105)</f>
        <v>360.81551000000002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3.4</v>
      </c>
      <c r="AB72" s="75">
        <f>-STOA!P72</f>
        <v>-150</v>
      </c>
      <c r="AC72">
        <f t="shared" si="3"/>
        <v>12.098129066828701</v>
      </c>
      <c r="AD72">
        <f t="shared" si="4"/>
        <v>1126.884657611188</v>
      </c>
      <c r="AE72">
        <f>'IDT-1'!F72</f>
        <v>0</v>
      </c>
      <c r="AF72" s="24"/>
      <c r="AG72">
        <f t="shared" si="5"/>
        <v>1126.884657611188</v>
      </c>
      <c r="AI72" s="34">
        <f>PXIL!J72</f>
        <v>0</v>
      </c>
      <c r="AJ72" s="34">
        <f>PXIL!P72</f>
        <v>0</v>
      </c>
      <c r="AK72" s="34">
        <f>RTM_IEX!J72</f>
        <v>5.78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8.0039400000000001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824.2667102573887</v>
      </c>
      <c r="P73" s="36">
        <v>37.39</v>
      </c>
      <c r="Q73" s="36">
        <v>26.306553576106886</v>
      </c>
      <c r="R73" s="38">
        <v>3.7199999999999998</v>
      </c>
      <c r="S73" s="38">
        <v>0</v>
      </c>
      <c r="T73" s="37">
        <f>SUMPRODUCT(LTA!J73:AN73,LTA!J$101:AN$101,LTA!J$105:AN$105)</f>
        <v>12.28</v>
      </c>
      <c r="U73" s="37">
        <f>SUMPRODUCT(LTA!J73:AN73,LTA!J$102:AN$102,LTA!J$105:AN$105)</f>
        <v>351.75594899999999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3.4</v>
      </c>
      <c r="AB73" s="75">
        <f>-STOA!P73</f>
        <v>-150</v>
      </c>
      <c r="AC73">
        <f t="shared" si="3"/>
        <v>12.678772020340865</v>
      </c>
      <c r="AD73">
        <f t="shared" si="4"/>
        <v>1131.1570987428802</v>
      </c>
      <c r="AE73">
        <f>'IDT-1'!F73</f>
        <v>0</v>
      </c>
      <c r="AF73" s="24"/>
      <c r="AG73">
        <f t="shared" si="5"/>
        <v>1131.1570987428802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-32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8.0039400000000001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856.34975317607086</v>
      </c>
      <c r="P74" s="36">
        <v>37.39</v>
      </c>
      <c r="Q74" s="36">
        <v>26.306553576106886</v>
      </c>
      <c r="R74" s="38">
        <v>1</v>
      </c>
      <c r="S74" s="38">
        <v>0</v>
      </c>
      <c r="T74" s="37">
        <f>SUMPRODUCT(LTA!J74:AN74,LTA!J$101:AN$101,LTA!J$105:AN$105)</f>
        <v>11.46</v>
      </c>
      <c r="U74" s="37">
        <f>SUMPRODUCT(LTA!J74:AN74,LTA!J$102:AN$102,LTA!J$105:AN$105)</f>
        <v>346.71529099999998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3.4</v>
      </c>
      <c r="AB74" s="75">
        <f>-STOA!P74</f>
        <v>-150</v>
      </c>
      <c r="AC74">
        <f t="shared" si="3"/>
        <v>13.062557523605356</v>
      </c>
      <c r="AD74">
        <f t="shared" si="4"/>
        <v>1132.2756981582979</v>
      </c>
      <c r="AE74">
        <f>'IDT-1'!F74</f>
        <v>0</v>
      </c>
      <c r="AF74" s="24"/>
      <c r="AG74">
        <f t="shared" si="5"/>
        <v>1132.2756981582979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-54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8.0039400000000001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58.712717929725464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885.25128116383326</v>
      </c>
      <c r="P75" s="36">
        <v>37.4</v>
      </c>
      <c r="Q75" s="36">
        <v>26.64</v>
      </c>
      <c r="R75" s="38">
        <v>0</v>
      </c>
      <c r="S75" s="38">
        <v>0</v>
      </c>
      <c r="T75" s="37">
        <f>SUMPRODUCT(LTA!J75:AN75,LTA!J$101:AN$101,LTA!J$105:AN$105)</f>
        <v>4.82</v>
      </c>
      <c r="U75" s="37">
        <f>SUMPRODUCT(LTA!J75:AN75,LTA!J$102:AN$102,LTA!J$105:AN$105)</f>
        <v>342.45203699999996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3.4</v>
      </c>
      <c r="AB75" s="75">
        <f>-STOA!P75</f>
        <v>-150</v>
      </c>
      <c r="AC75">
        <f t="shared" si="3"/>
        <v>13.21669913278815</v>
      </c>
      <c r="AD75">
        <f t="shared" si="4"/>
        <v>1148.4632769607706</v>
      </c>
      <c r="AE75">
        <f>'IDT-1'!F75</f>
        <v>0</v>
      </c>
      <c r="AF75" s="24"/>
      <c r="AG75">
        <f t="shared" si="5"/>
        <v>1148.4632769607706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-55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8.0039400000000001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58.712717929725464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904.50288922609013</v>
      </c>
      <c r="P76" s="36">
        <v>37.4</v>
      </c>
      <c r="Q76" s="36">
        <v>26.64</v>
      </c>
      <c r="R76" s="38">
        <v>0</v>
      </c>
      <c r="S76" s="38">
        <v>0</v>
      </c>
      <c r="T76" s="37">
        <f>SUMPRODUCT(LTA!J76:AN76,LTA!J$101:AN$101,LTA!J$105:AN$105)</f>
        <v>0.36</v>
      </c>
      <c r="U76" s="37">
        <f>SUMPRODUCT(LTA!J76:AN76,LTA!J$102:AN$102,LTA!J$105:AN$105)</f>
        <v>340.06794199999996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3.4</v>
      </c>
      <c r="AB76" s="75">
        <f>-STOA!P76</f>
        <v>-150</v>
      </c>
      <c r="AC76">
        <f t="shared" si="3"/>
        <v>13.236210665262218</v>
      </c>
      <c r="AD76">
        <f t="shared" si="4"/>
        <v>1170.8512784905533</v>
      </c>
      <c r="AE76">
        <f>'IDT-1'!F76</f>
        <v>0</v>
      </c>
      <c r="AF76" s="24"/>
      <c r="AG76">
        <f t="shared" si="5"/>
        <v>1170.8512784905533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-45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8.0039400000000001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58.712717929725464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875.62198181982228</v>
      </c>
      <c r="P77" s="36">
        <v>48.139999999999993</v>
      </c>
      <c r="Q77" s="36">
        <v>27.669999999999998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339.27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3.4</v>
      </c>
      <c r="AB77" s="75">
        <f>-STOA!P77</f>
        <v>-150</v>
      </c>
      <c r="AC77">
        <f t="shared" si="3"/>
        <v>12.701550232629561</v>
      </c>
      <c r="AD77">
        <f t="shared" si="4"/>
        <v>1198.1170895169182</v>
      </c>
      <c r="AE77">
        <f>'IDT-1'!F77</f>
        <v>0</v>
      </c>
      <c r="AF77" s="24"/>
      <c r="AG77">
        <f t="shared" si="5"/>
        <v>1198.1170895169182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8.0039400000000001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58.712717929725464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875.62198181982228</v>
      </c>
      <c r="P78" s="36">
        <v>74.792871017274479</v>
      </c>
      <c r="Q78" s="36">
        <v>27.143556079664574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339.77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3.4</v>
      </c>
      <c r="AB78" s="75">
        <f>-STOA!P78</f>
        <v>-150</v>
      </c>
      <c r="AC78">
        <f t="shared" si="3"/>
        <v>13.179346951990523</v>
      </c>
      <c r="AD78">
        <f t="shared" si="4"/>
        <v>1194.2657198944964</v>
      </c>
      <c r="AE78">
        <f>'IDT-1'!F78</f>
        <v>0</v>
      </c>
      <c r="AF78" s="24"/>
      <c r="AG78">
        <f t="shared" si="5"/>
        <v>1194.2657198944964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8.0039400000000001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52.459999999999994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899.36437950061634</v>
      </c>
      <c r="P79" s="36">
        <v>74.792871017274479</v>
      </c>
      <c r="Q79" s="36">
        <v>26.64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340.04999999999995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3.4</v>
      </c>
      <c r="AB79" s="75">
        <f>-STOA!P79</f>
        <v>-150</v>
      </c>
      <c r="AC79">
        <f t="shared" si="3"/>
        <v>13.070247659083641</v>
      </c>
      <c r="AD79">
        <f t="shared" si="4"/>
        <v>1241.6409428588072</v>
      </c>
      <c r="AE79">
        <f>'IDT-1'!F79</f>
        <v>0</v>
      </c>
      <c r="AF79" s="24"/>
      <c r="AG79">
        <f t="shared" si="5"/>
        <v>1241.6409428588072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8.0039400000000001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52.459999999999994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898.14766762710303</v>
      </c>
      <c r="P80" s="36">
        <v>74.792871017274479</v>
      </c>
      <c r="Q80" s="36">
        <v>26.64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340.39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-83</v>
      </c>
      <c r="AA80" s="75">
        <f>STOA!J80</f>
        <v>3.4</v>
      </c>
      <c r="AB80" s="75">
        <f>-STOA!P80</f>
        <v>-150</v>
      </c>
      <c r="AC80">
        <f t="shared" si="3"/>
        <v>13.765989370511925</v>
      </c>
      <c r="AD80">
        <f t="shared" si="4"/>
        <v>1157.0684892738657</v>
      </c>
      <c r="AE80">
        <f>'IDT-1'!F80</f>
        <v>0</v>
      </c>
      <c r="AF80" s="24"/>
      <c r="AG80">
        <f t="shared" si="5"/>
        <v>1157.0684892738657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8.0039400000000001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52.459999999999994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883.30652387591624</v>
      </c>
      <c r="P81" s="36">
        <v>74.792871017274479</v>
      </c>
      <c r="Q81" s="36">
        <v>26.64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340.04999999999995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-97</v>
      </c>
      <c r="AA81" s="75">
        <f>STOA!J81</f>
        <v>3.4</v>
      </c>
      <c r="AB81" s="75">
        <f>-STOA!P81</f>
        <v>-150</v>
      </c>
      <c r="AC81">
        <f t="shared" si="3"/>
        <v>13.858717863849069</v>
      </c>
      <c r="AD81">
        <f t="shared" si="4"/>
        <v>1115.7946170293417</v>
      </c>
      <c r="AE81">
        <f>'IDT-1'!F81</f>
        <v>0</v>
      </c>
      <c r="AF81" s="24"/>
      <c r="AG81">
        <f t="shared" si="5"/>
        <v>1115.7946170293417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-12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8.0039400000000001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52.459999999999994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872.760582260094</v>
      </c>
      <c r="P82" s="36">
        <v>48.139999999999993</v>
      </c>
      <c r="Q82" s="36">
        <v>26.64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340.39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-112</v>
      </c>
      <c r="AA82" s="75">
        <f>STOA!J82</f>
        <v>3.4</v>
      </c>
      <c r="AB82" s="75">
        <f>-STOA!P82</f>
        <v>-150</v>
      </c>
      <c r="AC82">
        <f t="shared" si="3"/>
        <v>13.574517310905726</v>
      </c>
      <c r="AD82">
        <f t="shared" si="4"/>
        <v>1076.2200049491883</v>
      </c>
      <c r="AE82">
        <f>'IDT-1'!F82</f>
        <v>0</v>
      </c>
      <c r="AF82" s="24"/>
      <c r="AG82">
        <f t="shared" si="5"/>
        <v>1076.2200049491883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8.0039400000000001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801.25789079568199</v>
      </c>
      <c r="P83" s="36">
        <v>36</v>
      </c>
      <c r="Q83" s="36">
        <v>26.64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340.59999999999997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3.49</v>
      </c>
      <c r="AB83" s="75">
        <f>-STOA!P83</f>
        <v>-150</v>
      </c>
      <c r="AC83">
        <f t="shared" si="3"/>
        <v>12.554230593319238</v>
      </c>
      <c r="AD83">
        <f t="shared" si="4"/>
        <v>1044.1503181320882</v>
      </c>
      <c r="AE83">
        <f>'IDT-1'!F83</f>
        <v>0</v>
      </c>
      <c r="AF83" s="24"/>
      <c r="AG83">
        <f t="shared" si="5"/>
        <v>1044.1503181320882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-68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8.0039400000000001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699.85217927589667</v>
      </c>
      <c r="P84" s="36">
        <v>36</v>
      </c>
      <c r="Q84" s="36">
        <v>26.64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341.59999999999997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3.49</v>
      </c>
      <c r="AB84" s="75">
        <f>-STOA!P84</f>
        <v>-150</v>
      </c>
      <c r="AC84">
        <f t="shared" si="3"/>
        <v>11.134783891260584</v>
      </c>
      <c r="AD84">
        <f t="shared" si="4"/>
        <v>1013.1640533143615</v>
      </c>
      <c r="AE84">
        <f>'IDT-1'!F84</f>
        <v>0</v>
      </c>
      <c r="AF84" s="24"/>
      <c r="AG84">
        <f t="shared" si="5"/>
        <v>1013.1640533143615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8.0039400000000001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654.56890453262781</v>
      </c>
      <c r="P85" s="36">
        <v>36</v>
      </c>
      <c r="Q85" s="36">
        <v>26.64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342.42999999999995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3.49</v>
      </c>
      <c r="AB85" s="75">
        <f>-STOA!P85</f>
        <v>-150</v>
      </c>
      <c r="AC85">
        <f t="shared" si="3"/>
        <v>10.80373217204157</v>
      </c>
      <c r="AD85">
        <f t="shared" si="4"/>
        <v>964.04183029031162</v>
      </c>
      <c r="AE85">
        <f>'IDT-1'!F85</f>
        <v>0</v>
      </c>
      <c r="AF85" s="24"/>
      <c r="AG85">
        <f t="shared" si="5"/>
        <v>964.04183029031162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8.0039400000000001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604.50848839735886</v>
      </c>
      <c r="P86" s="36">
        <v>36</v>
      </c>
      <c r="Q86" s="36">
        <v>26.64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332.85999999999996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3.49</v>
      </c>
      <c r="AB86" s="75">
        <f>-STOA!P86</f>
        <v>-150</v>
      </c>
      <c r="AC86">
        <f t="shared" si="3"/>
        <v>10.341372887880867</v>
      </c>
      <c r="AD86">
        <f t="shared" si="4"/>
        <v>919.50377343920343</v>
      </c>
      <c r="AE86">
        <f>'IDT-1'!F86</f>
        <v>0</v>
      </c>
      <c r="AF86" s="24"/>
      <c r="AG86">
        <f t="shared" si="5"/>
        <v>919.50377343920343</v>
      </c>
      <c r="AI86" s="34">
        <f>PXIL!J86</f>
        <v>0</v>
      </c>
      <c r="AJ86" s="34">
        <f>PXIL!P86</f>
        <v>0</v>
      </c>
      <c r="AK86" s="34">
        <f>RTM_IEX!J86</f>
        <v>9.6300000000000008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8.0039400000000001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588.99843792286504</v>
      </c>
      <c r="P87" s="36">
        <v>35.81</v>
      </c>
      <c r="Q87" s="36">
        <v>7.7013416971597835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335.28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3.49</v>
      </c>
      <c r="AB87" s="75">
        <f>-STOA!P87</f>
        <v>-150</v>
      </c>
      <c r="AC87">
        <f t="shared" si="3"/>
        <v>10.167755734151262</v>
      </c>
      <c r="AD87">
        <f t="shared" si="4"/>
        <v>899.00868181559918</v>
      </c>
      <c r="AE87">
        <f>'IDT-1'!F87</f>
        <v>0</v>
      </c>
      <c r="AF87" s="24"/>
      <c r="AG87">
        <f t="shared" si="5"/>
        <v>899.00868181559918</v>
      </c>
      <c r="AI87" s="34">
        <f>PXIL!J87</f>
        <v>0</v>
      </c>
      <c r="AJ87" s="34">
        <f>PXIL!P87</f>
        <v>0</v>
      </c>
      <c r="AK87" s="34">
        <f>RTM_IEX!J87</f>
        <v>21.18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8.0039400000000001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585.17192696432085</v>
      </c>
      <c r="P88" s="36">
        <v>35.81</v>
      </c>
      <c r="Q88" s="36">
        <v>7.7013416971597835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331.36999999999995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3.49</v>
      </c>
      <c r="AB88" s="75">
        <f>-STOA!P88</f>
        <v>-150</v>
      </c>
      <c r="AC88">
        <f t="shared" si="3"/>
        <v>10.118897042099489</v>
      </c>
      <c r="AD88">
        <f t="shared" si="4"/>
        <v>893.24102954910666</v>
      </c>
      <c r="AE88">
        <f>'IDT-1'!F88</f>
        <v>0</v>
      </c>
      <c r="AF88" s="24"/>
      <c r="AG88">
        <f t="shared" si="5"/>
        <v>893.24102954910666</v>
      </c>
      <c r="AI88" s="34">
        <f>PXIL!J88</f>
        <v>0</v>
      </c>
      <c r="AJ88" s="34">
        <f>PXIL!P88</f>
        <v>0</v>
      </c>
      <c r="AK88" s="34">
        <f>RTM_IEX!J88</f>
        <v>23.1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8.0039400000000001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579.52683278551251</v>
      </c>
      <c r="P89" s="36">
        <v>31.980000000000004</v>
      </c>
      <c r="Q89" s="36">
        <v>7.7013416971597835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324.57999999999993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3.49</v>
      </c>
      <c r="AB89" s="75">
        <f>-STOA!P89</f>
        <v>-150</v>
      </c>
      <c r="AC89">
        <f t="shared" si="3"/>
        <v>9.9822702509974999</v>
      </c>
      <c r="AD89">
        <f t="shared" si="4"/>
        <v>877.11256216140021</v>
      </c>
      <c r="AE89">
        <f>'IDT-1'!F89</f>
        <v>0</v>
      </c>
      <c r="AF89" s="24"/>
      <c r="AG89">
        <f t="shared" si="5"/>
        <v>877.11256216140021</v>
      </c>
      <c r="AI89" s="34">
        <f>PXIL!J89</f>
        <v>0</v>
      </c>
      <c r="AJ89" s="34">
        <f>PXIL!P89</f>
        <v>0</v>
      </c>
      <c r="AK89" s="34">
        <f>RTM_IEX!J89</f>
        <v>23.1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8.0039400000000001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569.06594353073456</v>
      </c>
      <c r="P90" s="36">
        <v>36</v>
      </c>
      <c r="Q90" s="36">
        <v>7.7013416971597835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319.45999999999998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3.49</v>
      </c>
      <c r="AB90" s="75">
        <f>-STOA!P90</f>
        <v>-150</v>
      </c>
      <c r="AC90">
        <f t="shared" si="3"/>
        <v>9.9417747812573651</v>
      </c>
      <c r="AD90">
        <f t="shared" si="4"/>
        <v>872.33216837636246</v>
      </c>
      <c r="AE90">
        <f>'IDT-1'!F90</f>
        <v>-10.954000000000001</v>
      </c>
      <c r="AF90" s="24"/>
      <c r="AG90">
        <f t="shared" si="5"/>
        <v>861.37816837636251</v>
      </c>
      <c r="AI90" s="34">
        <f>PXIL!J90</f>
        <v>0</v>
      </c>
      <c r="AJ90" s="34">
        <f>PXIL!P90</f>
        <v>0</v>
      </c>
      <c r="AK90" s="34">
        <f>RTM_IEX!J90</f>
        <v>29.84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8.0039400000000001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567.77279529244629</v>
      </c>
      <c r="P91" s="36">
        <v>36</v>
      </c>
      <c r="Q91" s="36">
        <v>7.7013416971597835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318.01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3.49</v>
      </c>
      <c r="AB91" s="75">
        <f>-STOA!P91</f>
        <v>-150</v>
      </c>
      <c r="AC91">
        <f t="shared" si="3"/>
        <v>9.8379243360557442</v>
      </c>
      <c r="AD91">
        <f t="shared" si="4"/>
        <v>860.07287058327586</v>
      </c>
      <c r="AE91">
        <f>'IDT-1'!F91</f>
        <v>-23.300999999999998</v>
      </c>
      <c r="AF91" s="24"/>
      <c r="AG91">
        <f t="shared" si="5"/>
        <v>836.77187058327581</v>
      </c>
      <c r="AI91" s="34">
        <f>PXIL!J91</f>
        <v>0</v>
      </c>
      <c r="AJ91" s="34">
        <f>PXIL!P91</f>
        <v>0</v>
      </c>
      <c r="AK91" s="34">
        <f>RTM_IEX!J91</f>
        <v>20.22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8.0039400000000001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573.1573113361253</v>
      </c>
      <c r="P92" s="36">
        <v>36</v>
      </c>
      <c r="Q92" s="36">
        <v>7.7013416971597835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318.27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-3</v>
      </c>
      <c r="AA92" s="75">
        <f>STOA!J92</f>
        <v>3.49</v>
      </c>
      <c r="AB92" s="75">
        <f>-STOA!P92</f>
        <v>-150</v>
      </c>
      <c r="AC92">
        <f t="shared" si="3"/>
        <v>9.7832595326217611</v>
      </c>
      <c r="AD92">
        <f t="shared" si="4"/>
        <v>837.55205143038881</v>
      </c>
      <c r="AE92">
        <f>'IDT-1'!F92</f>
        <v>-10.379</v>
      </c>
      <c r="AF92" s="24"/>
      <c r="AG92">
        <f t="shared" si="5"/>
        <v>827.1730514303888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8.0039400000000001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573.1573113361253</v>
      </c>
      <c r="P93" s="36">
        <v>36</v>
      </c>
      <c r="Q93" s="36">
        <v>7.7013416971597835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318.52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-29</v>
      </c>
      <c r="AA93" s="75">
        <f>STOA!J93</f>
        <v>3.49</v>
      </c>
      <c r="AB93" s="75">
        <f>-STOA!P93</f>
        <v>-150</v>
      </c>
      <c r="AC93">
        <f t="shared" si="3"/>
        <v>10.073378895267989</v>
      </c>
      <c r="AD93">
        <f t="shared" si="4"/>
        <v>803.51193206774258</v>
      </c>
      <c r="AE93">
        <f>'IDT-1'!F93</f>
        <v>0</v>
      </c>
      <c r="AF93" s="24"/>
      <c r="AG93">
        <f t="shared" si="5"/>
        <v>803.51193206774258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-13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8.0039400000000001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574.02731782919136</v>
      </c>
      <c r="P94" s="36">
        <v>36</v>
      </c>
      <c r="Q94" s="36">
        <v>7.7013416971597835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318.76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-51</v>
      </c>
      <c r="AA94" s="75">
        <f>STOA!J94</f>
        <v>3.49</v>
      </c>
      <c r="AB94" s="75">
        <f>-STOA!P94</f>
        <v>-150</v>
      </c>
      <c r="AC94">
        <f t="shared" si="3"/>
        <v>10.277539577482191</v>
      </c>
      <c r="AD94">
        <f t="shared" si="4"/>
        <v>781.41777787859439</v>
      </c>
      <c r="AE94">
        <f>'IDT-1'!F94</f>
        <v>0</v>
      </c>
      <c r="AF94" s="24"/>
      <c r="AG94">
        <f t="shared" si="5"/>
        <v>781.41777787859439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-14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8.0039400000000001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573.25734812250448</v>
      </c>
      <c r="P95" s="36">
        <v>36</v>
      </c>
      <c r="Q95" s="36">
        <v>7.7013416971597835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319.31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-73</v>
      </c>
      <c r="AA95" s="75">
        <f>STOA!J95</f>
        <v>3.49</v>
      </c>
      <c r="AB95" s="75">
        <f>-STOA!P95</f>
        <v>-150</v>
      </c>
      <c r="AC95">
        <f t="shared" si="3"/>
        <v>10.48747077506825</v>
      </c>
      <c r="AD95">
        <f t="shared" si="4"/>
        <v>755.98787697432158</v>
      </c>
      <c r="AE95">
        <f>'IDT-1'!F95</f>
        <v>0</v>
      </c>
      <c r="AF95" s="24"/>
      <c r="AG95">
        <f t="shared" si="5"/>
        <v>755.98787697432158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-17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8.0039400000000001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573.15730338316985</v>
      </c>
      <c r="P96" s="36">
        <v>36</v>
      </c>
      <c r="Q96" s="36">
        <v>7.7013416971597835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319.42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-94</v>
      </c>
      <c r="AA96" s="75">
        <f>STOA!J96</f>
        <v>3.49</v>
      </c>
      <c r="AB96" s="75">
        <f>-STOA!P96</f>
        <v>-150</v>
      </c>
      <c r="AC96">
        <f t="shared" si="3"/>
        <v>10.648506396030731</v>
      </c>
      <c r="AD96">
        <f t="shared" si="4"/>
        <v>736.83679661402437</v>
      </c>
      <c r="AE96">
        <f>'IDT-1'!F96</f>
        <v>0</v>
      </c>
      <c r="AF96" s="24"/>
      <c r="AG96">
        <f t="shared" si="5"/>
        <v>736.83679661402437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8.0039400000000001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572.9681915718744</v>
      </c>
      <c r="P97" s="36">
        <v>36</v>
      </c>
      <c r="Q97" s="36">
        <v>7.7013416971597835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319.58999999999997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-112</v>
      </c>
      <c r="AA97" s="75">
        <f>STOA!J97</f>
        <v>3.49</v>
      </c>
      <c r="AB97" s="75">
        <f>-STOA!P97</f>
        <v>-150</v>
      </c>
      <c r="AC97">
        <f t="shared" si="3"/>
        <v>10.792355538138963</v>
      </c>
      <c r="AD97">
        <f t="shared" si="4"/>
        <v>719.67383566062063</v>
      </c>
      <c r="AE97">
        <f>'IDT-1'!F97</f>
        <v>0</v>
      </c>
      <c r="AF97" s="24"/>
      <c r="AG97">
        <f t="shared" si="5"/>
        <v>719.67383566062063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-14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8.0039400000000001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581.71894234435979</v>
      </c>
      <c r="P98" s="36">
        <v>36</v>
      </c>
      <c r="Q98" s="36">
        <v>26.64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319.76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-201</v>
      </c>
      <c r="AA98" s="75">
        <f>STOA!J98</f>
        <v>3.49</v>
      </c>
      <c r="AB98" s="75">
        <f>-STOA!P98</f>
        <v>-150</v>
      </c>
      <c r="AC98">
        <f t="shared" si="3"/>
        <v>11.928579403738377</v>
      </c>
      <c r="AD98">
        <f t="shared" si="4"/>
        <v>703.16702087034685</v>
      </c>
      <c r="AE98">
        <f>'IDT-1'!F98</f>
        <v>0</v>
      </c>
      <c r="AF98" s="24"/>
      <c r="AG98">
        <f t="shared" si="5"/>
        <v>703.16702087034685</v>
      </c>
      <c r="AI98" s="34">
        <f>PXIL!J98</f>
        <v>0</v>
      </c>
      <c r="AJ98" s="34">
        <f>PXIL!P98</f>
        <v>0</v>
      </c>
      <c r="AK98" s="34">
        <f>RTM_IEX!J98</f>
        <v>31.77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0.18878466000000038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1.3887827816999225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16.12595749651982</v>
      </c>
      <c r="P99" s="36">
        <f t="shared" si="6"/>
        <v>1.1586716662014453</v>
      </c>
      <c r="Q99" s="36">
        <f t="shared" si="6"/>
        <v>0.4260938617480291</v>
      </c>
      <c r="R99" s="38">
        <f>SUM(R3:R98)/4000</f>
        <v>0.24448064136125672</v>
      </c>
      <c r="S99" s="38">
        <f t="shared" si="6"/>
        <v>0</v>
      </c>
      <c r="T99" s="37">
        <f t="shared" si="6"/>
        <v>0.86573500000000014</v>
      </c>
      <c r="U99" s="37">
        <f t="shared" si="6"/>
        <v>8.6259984779999961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-1.0121249999999999</v>
      </c>
      <c r="AA99" s="75">
        <f t="shared" si="6"/>
        <v>8.3700000000000024E-2</v>
      </c>
      <c r="AB99" s="75">
        <f t="shared" si="6"/>
        <v>-3.6</v>
      </c>
      <c r="AC99">
        <f t="shared" si="6"/>
        <v>0.29140853174798403</v>
      </c>
      <c r="AD99">
        <f t="shared" si="6"/>
        <v>23.422031053782494</v>
      </c>
      <c r="AE99">
        <f t="shared" si="6"/>
        <v>-5.7320999999999997E-2</v>
      </c>
      <c r="AG99">
        <f t="shared" si="6"/>
        <v>23.364710053782499</v>
      </c>
      <c r="AI99">
        <f t="shared" si="6"/>
        <v>0</v>
      </c>
      <c r="AJ99">
        <f t="shared" si="6"/>
        <v>0</v>
      </c>
      <c r="AK99">
        <f t="shared" si="6"/>
        <v>7.1109999999999993E-2</v>
      </c>
      <c r="AL99">
        <f t="shared" si="6"/>
        <v>-0.85375000000000001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45358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1.2538800000000001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48.14</v>
      </c>
      <c r="AB3" s="75">
        <f>-STOA!Q3</f>
        <v>0</v>
      </c>
      <c r="AC3">
        <f>SUMIF(B3:AB3,"&gt;0")*$AC$2-SUMIF(B3:AB3,"&lt;0")*($AC$2/(1-$AC$2))+SUMIF(AI3:AR3,"&gt;0")*$AC$2-SUMIF(AI3:AR3,"&lt;0")*($AC$2/(1-$AC$2))</f>
        <v>0.69354424886773758</v>
      </c>
      <c r="AD3">
        <f>SUM(B3:AB3,AI3:AV3)-AC3</f>
        <v>81.871247283005786</v>
      </c>
      <c r="AE3">
        <f>'IDT-1'!E3</f>
        <v>0</v>
      </c>
      <c r="AF3" s="24"/>
      <c r="AG3">
        <f>SUM(AD3:AF3)</f>
        <v>81.871247283005786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13.48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1.2538800000000001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48.14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0.67733224886773757</v>
      </c>
      <c r="AD4">
        <f t="shared" ref="AD4:AD67" si="1">SUM(B4:AB4,AI4:AV4)-AC4</f>
        <v>79.957459283005775</v>
      </c>
      <c r="AE4">
        <f>'IDT-1'!E4</f>
        <v>0</v>
      </c>
      <c r="AF4" s="24"/>
      <c r="AG4">
        <f t="shared" ref="AG4:AG67" si="2">SUM(AD4:AF4)</f>
        <v>79.957459283005775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11.55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1.2538800000000001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48.14</v>
      </c>
      <c r="AB5" s="75">
        <f>-STOA!Q5</f>
        <v>0</v>
      </c>
      <c r="AC5">
        <f t="shared" si="0"/>
        <v>0.66120424886773754</v>
      </c>
      <c r="AD5">
        <f t="shared" si="1"/>
        <v>78.053587283005783</v>
      </c>
      <c r="AE5">
        <f>'IDT-1'!E5</f>
        <v>0</v>
      </c>
      <c r="AF5" s="24"/>
      <c r="AG5">
        <f t="shared" si="2"/>
        <v>78.053587283005783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9.6300000000000008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1.2538800000000001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48.14</v>
      </c>
      <c r="AB6" s="75">
        <f>-STOA!Q6</f>
        <v>0</v>
      </c>
      <c r="AC6">
        <f t="shared" si="0"/>
        <v>0.66120424886773754</v>
      </c>
      <c r="AD6">
        <f t="shared" si="1"/>
        <v>78.053587283005783</v>
      </c>
      <c r="AE6">
        <f>'IDT-1'!E6</f>
        <v>0</v>
      </c>
      <c r="AF6" s="24"/>
      <c r="AG6">
        <f t="shared" si="2"/>
        <v>78.053587283005783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9.6300000000000008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1.2538800000000001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48.14</v>
      </c>
      <c r="AB7" s="75">
        <f>-STOA!Q7</f>
        <v>0</v>
      </c>
      <c r="AC7">
        <f t="shared" si="0"/>
        <v>0.66120424886773754</v>
      </c>
      <c r="AD7">
        <f t="shared" si="1"/>
        <v>78.053587283005783</v>
      </c>
      <c r="AE7">
        <f>'IDT-1'!E7</f>
        <v>0</v>
      </c>
      <c r="AF7" s="24"/>
      <c r="AG7">
        <f t="shared" si="2"/>
        <v>78.053587283005783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9.6300000000000008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1.2538800000000001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48.14</v>
      </c>
      <c r="AB8" s="75">
        <f>-STOA!Q8</f>
        <v>0</v>
      </c>
      <c r="AC8">
        <f t="shared" si="0"/>
        <v>0.66120424886773754</v>
      </c>
      <c r="AD8">
        <f t="shared" si="1"/>
        <v>78.053587283005783</v>
      </c>
      <c r="AE8">
        <f>'IDT-1'!E8</f>
        <v>0</v>
      </c>
      <c r="AF8" s="24"/>
      <c r="AG8">
        <f t="shared" si="2"/>
        <v>78.053587283005783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9.6300000000000008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1.2538800000000001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48.14</v>
      </c>
      <c r="AB9" s="75">
        <f>-STOA!Q9</f>
        <v>0</v>
      </c>
      <c r="AC9">
        <f t="shared" si="0"/>
        <v>0.66120424886773754</v>
      </c>
      <c r="AD9">
        <f t="shared" si="1"/>
        <v>78.053587283005783</v>
      </c>
      <c r="AE9">
        <f>'IDT-1'!E9</f>
        <v>0</v>
      </c>
      <c r="AF9" s="24"/>
      <c r="AG9">
        <f t="shared" si="2"/>
        <v>78.053587283005783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9.6300000000000008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1.2538800000000001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48.14</v>
      </c>
      <c r="AB10" s="75">
        <f>-STOA!Q10</f>
        <v>0</v>
      </c>
      <c r="AC10">
        <f t="shared" si="0"/>
        <v>0.66120424886773754</v>
      </c>
      <c r="AD10">
        <f t="shared" si="1"/>
        <v>78.053587283005783</v>
      </c>
      <c r="AE10">
        <f>'IDT-1'!E10</f>
        <v>0</v>
      </c>
      <c r="AF10" s="24"/>
      <c r="AG10">
        <f t="shared" si="2"/>
        <v>78.053587283005783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9.6300000000000008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1.2538800000000001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48.14</v>
      </c>
      <c r="AB11" s="75">
        <f>-STOA!Q11</f>
        <v>0</v>
      </c>
      <c r="AC11">
        <f t="shared" si="0"/>
        <v>0.66120424886773754</v>
      </c>
      <c r="AD11">
        <f t="shared" si="1"/>
        <v>78.053587283005783</v>
      </c>
      <c r="AE11">
        <f>'IDT-1'!E11</f>
        <v>0</v>
      </c>
      <c r="AF11" s="24"/>
      <c r="AG11">
        <f t="shared" si="2"/>
        <v>78.053587283005783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9.6300000000000008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1.2538800000000001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48.14</v>
      </c>
      <c r="AB12" s="75">
        <f>-STOA!Q12</f>
        <v>0</v>
      </c>
      <c r="AC12">
        <f t="shared" si="0"/>
        <v>0.66120424886773754</v>
      </c>
      <c r="AD12">
        <f t="shared" si="1"/>
        <v>78.053587283005783</v>
      </c>
      <c r="AE12">
        <f>'IDT-1'!E12</f>
        <v>0</v>
      </c>
      <c r="AF12" s="24"/>
      <c r="AG12">
        <f t="shared" si="2"/>
        <v>78.053587283005783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9.6300000000000008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1.2538800000000001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48.14</v>
      </c>
      <c r="AB13" s="75">
        <f>-STOA!Q13</f>
        <v>0</v>
      </c>
      <c r="AC13">
        <f t="shared" si="0"/>
        <v>0.66120424886773754</v>
      </c>
      <c r="AD13">
        <f t="shared" si="1"/>
        <v>78.053587283005783</v>
      </c>
      <c r="AE13">
        <f>'IDT-1'!E13</f>
        <v>0</v>
      </c>
      <c r="AF13" s="24"/>
      <c r="AG13">
        <f t="shared" si="2"/>
        <v>78.053587283005783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9.6300000000000008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1.2538800000000001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48.14</v>
      </c>
      <c r="AB14" s="75">
        <f>-STOA!Q14</f>
        <v>0</v>
      </c>
      <c r="AC14">
        <f t="shared" si="0"/>
        <v>0.66120424886773754</v>
      </c>
      <c r="AD14">
        <f t="shared" si="1"/>
        <v>78.053587283005783</v>
      </c>
      <c r="AE14">
        <f>'IDT-1'!E14</f>
        <v>0</v>
      </c>
      <c r="AF14" s="24"/>
      <c r="AG14">
        <f t="shared" si="2"/>
        <v>78.053587283005783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9.6300000000000008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1.2538800000000001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48.14</v>
      </c>
      <c r="AB15" s="75">
        <f>-STOA!Q15</f>
        <v>0</v>
      </c>
      <c r="AC15">
        <f t="shared" si="0"/>
        <v>0.66120424886773754</v>
      </c>
      <c r="AD15">
        <f t="shared" si="1"/>
        <v>78.053587283005783</v>
      </c>
      <c r="AE15">
        <f>'IDT-1'!E15</f>
        <v>0</v>
      </c>
      <c r="AF15" s="24"/>
      <c r="AG15">
        <f t="shared" si="2"/>
        <v>78.053587283005783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9.6300000000000008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1.2538800000000001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48.14</v>
      </c>
      <c r="AB16" s="75">
        <f>-STOA!Q16</f>
        <v>0</v>
      </c>
      <c r="AC16">
        <f t="shared" si="0"/>
        <v>0.66120424886773754</v>
      </c>
      <c r="AD16">
        <f t="shared" si="1"/>
        <v>78.053587283005783</v>
      </c>
      <c r="AE16">
        <f>'IDT-1'!E16</f>
        <v>0</v>
      </c>
      <c r="AF16" s="24"/>
      <c r="AG16">
        <f t="shared" si="2"/>
        <v>78.053587283005783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9.6300000000000008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1.2538800000000001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48.14</v>
      </c>
      <c r="AB17" s="75">
        <f>-STOA!Q17</f>
        <v>0</v>
      </c>
      <c r="AC17">
        <f t="shared" si="0"/>
        <v>0.66120424886773754</v>
      </c>
      <c r="AD17">
        <f t="shared" si="1"/>
        <v>78.053587283005783</v>
      </c>
      <c r="AE17">
        <f>'IDT-1'!E17</f>
        <v>0</v>
      </c>
      <c r="AF17" s="24"/>
      <c r="AG17">
        <f t="shared" si="2"/>
        <v>78.053587283005783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9.6300000000000008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1.2538800000000001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48.14</v>
      </c>
      <c r="AB18" s="75">
        <f>-STOA!Q18</f>
        <v>0</v>
      </c>
      <c r="AC18">
        <f t="shared" si="0"/>
        <v>0.66120424886773754</v>
      </c>
      <c r="AD18">
        <f t="shared" si="1"/>
        <v>78.053587283005783</v>
      </c>
      <c r="AE18">
        <f>'IDT-1'!E18</f>
        <v>0</v>
      </c>
      <c r="AF18" s="24"/>
      <c r="AG18">
        <f t="shared" si="2"/>
        <v>78.053587283005783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9.6300000000000008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1.2538800000000001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48.14</v>
      </c>
      <c r="AB19" s="75">
        <f>-STOA!Q19</f>
        <v>0</v>
      </c>
      <c r="AC19">
        <f t="shared" si="0"/>
        <v>0.66120424886773754</v>
      </c>
      <c r="AD19">
        <f t="shared" si="1"/>
        <v>78.053587283005783</v>
      </c>
      <c r="AE19">
        <f>'IDT-1'!E19</f>
        <v>0</v>
      </c>
      <c r="AF19" s="24"/>
      <c r="AG19">
        <f t="shared" si="2"/>
        <v>78.053587283005783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9.6300000000000008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1.2538800000000001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48.14</v>
      </c>
      <c r="AB20" s="75">
        <f>-STOA!Q20</f>
        <v>0</v>
      </c>
      <c r="AC20">
        <f t="shared" si="0"/>
        <v>0.66120424886773754</v>
      </c>
      <c r="AD20">
        <f t="shared" si="1"/>
        <v>78.053587283005783</v>
      </c>
      <c r="AE20">
        <f>'IDT-1'!E20</f>
        <v>0</v>
      </c>
      <c r="AF20" s="24"/>
      <c r="AG20">
        <f t="shared" si="2"/>
        <v>78.053587283005783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9.6300000000000008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1.2538800000000001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48.14</v>
      </c>
      <c r="AB21" s="75">
        <f>-STOA!Q21</f>
        <v>0</v>
      </c>
      <c r="AC21">
        <f t="shared" si="0"/>
        <v>0.66120424886773754</v>
      </c>
      <c r="AD21">
        <f t="shared" si="1"/>
        <v>78.053587283005783</v>
      </c>
      <c r="AE21">
        <f>'IDT-1'!E21</f>
        <v>0</v>
      </c>
      <c r="AF21" s="24"/>
      <c r="AG21">
        <f t="shared" si="2"/>
        <v>78.053587283005783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9.6300000000000008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1.2538800000000001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48.14</v>
      </c>
      <c r="AB22" s="75">
        <f>-STOA!Q22</f>
        <v>0</v>
      </c>
      <c r="AC22">
        <f t="shared" si="0"/>
        <v>0.66120424886773754</v>
      </c>
      <c r="AD22">
        <f t="shared" si="1"/>
        <v>78.053587283005783</v>
      </c>
      <c r="AE22">
        <f>'IDT-1'!E22</f>
        <v>0</v>
      </c>
      <c r="AF22" s="24"/>
      <c r="AG22">
        <f t="shared" si="2"/>
        <v>78.053587283005783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9.6300000000000008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1.2538800000000001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48.14</v>
      </c>
      <c r="AB23" s="75">
        <f>-STOA!Q23</f>
        <v>0</v>
      </c>
      <c r="AC23">
        <f t="shared" si="0"/>
        <v>0.66120424886773754</v>
      </c>
      <c r="AD23">
        <f t="shared" si="1"/>
        <v>78.053587283005783</v>
      </c>
      <c r="AE23">
        <f>'IDT-1'!E23</f>
        <v>0</v>
      </c>
      <c r="AF23" s="24"/>
      <c r="AG23">
        <f t="shared" si="2"/>
        <v>78.053587283005783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9.6300000000000008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1.2538800000000001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48.14</v>
      </c>
      <c r="AB24" s="75">
        <f>-STOA!Q24</f>
        <v>0</v>
      </c>
      <c r="AC24">
        <f t="shared" si="0"/>
        <v>0.66120424886773754</v>
      </c>
      <c r="AD24">
        <f t="shared" si="1"/>
        <v>78.053587283005783</v>
      </c>
      <c r="AE24">
        <f>'IDT-1'!E24</f>
        <v>0</v>
      </c>
      <c r="AF24" s="24"/>
      <c r="AG24">
        <f t="shared" si="2"/>
        <v>78.053587283005783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9.6300000000000008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1.2538800000000001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48.14</v>
      </c>
      <c r="AB25" s="75">
        <f>-STOA!Q25</f>
        <v>0</v>
      </c>
      <c r="AC25">
        <f t="shared" si="0"/>
        <v>0.66926824886773761</v>
      </c>
      <c r="AD25">
        <f t="shared" si="1"/>
        <v>79.005523283005786</v>
      </c>
      <c r="AE25">
        <f>'IDT-1'!E25</f>
        <v>0</v>
      </c>
      <c r="AF25" s="24"/>
      <c r="AG25">
        <f t="shared" si="2"/>
        <v>79.005523283005786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10.59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1.2538800000000001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48.14</v>
      </c>
      <c r="AB26" s="75">
        <f>-STOA!Q26</f>
        <v>0</v>
      </c>
      <c r="AC26">
        <f t="shared" si="0"/>
        <v>0.70967224886773761</v>
      </c>
      <c r="AD26">
        <f t="shared" si="1"/>
        <v>83.775119283005793</v>
      </c>
      <c r="AE26">
        <f>'IDT-1'!E26</f>
        <v>0</v>
      </c>
      <c r="AF26" s="24"/>
      <c r="AG26">
        <f t="shared" si="2"/>
        <v>83.775119283005793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15.4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1.2538800000000001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48.14</v>
      </c>
      <c r="AB27" s="75">
        <f>-STOA!Q27</f>
        <v>0</v>
      </c>
      <c r="AC27">
        <f t="shared" si="0"/>
        <v>0.75015259199999995</v>
      </c>
      <c r="AD27">
        <f t="shared" si="1"/>
        <v>88.553727407999986</v>
      </c>
      <c r="AE27">
        <f>'IDT-1'!E27</f>
        <v>0</v>
      </c>
      <c r="AF27" s="24"/>
      <c r="AG27">
        <f t="shared" si="2"/>
        <v>88.553727407999986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20.22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1.2538800000000001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19.690000000000001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48.14</v>
      </c>
      <c r="AB28" s="75">
        <f>-STOA!Q28</f>
        <v>0</v>
      </c>
      <c r="AC28">
        <f t="shared" si="0"/>
        <v>0.77434459199999994</v>
      </c>
      <c r="AD28">
        <f t="shared" si="1"/>
        <v>91.409535407999982</v>
      </c>
      <c r="AE28">
        <f>'IDT-1'!E28</f>
        <v>0</v>
      </c>
      <c r="AF28" s="24"/>
      <c r="AG28">
        <f t="shared" si="2"/>
        <v>91.409535407999982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23.1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1.2538800000000001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19.690000000000001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48.14</v>
      </c>
      <c r="AB29" s="75">
        <f>-STOA!Q29</f>
        <v>0</v>
      </c>
      <c r="AC29">
        <f t="shared" si="0"/>
        <v>0.81483259199999991</v>
      </c>
      <c r="AD29">
        <f t="shared" si="1"/>
        <v>96.189047407999993</v>
      </c>
      <c r="AE29">
        <f>'IDT-1'!E29</f>
        <v>0</v>
      </c>
      <c r="AF29" s="24"/>
      <c r="AG29">
        <f t="shared" si="2"/>
        <v>96.189047407999993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27.92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1.2538800000000001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19.690000000000001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48.14</v>
      </c>
      <c r="AB30" s="75">
        <f>-STOA!Q30</f>
        <v>0</v>
      </c>
      <c r="AC30">
        <f t="shared" si="0"/>
        <v>0.83096059199999994</v>
      </c>
      <c r="AD30">
        <f t="shared" si="1"/>
        <v>98.092919408</v>
      </c>
      <c r="AE30">
        <f>'IDT-1'!E30</f>
        <v>0</v>
      </c>
      <c r="AF30" s="24"/>
      <c r="AG30">
        <f t="shared" si="2"/>
        <v>98.092919408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29.84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1.2538800000000001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19.690000000000001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48.14</v>
      </c>
      <c r="AB31" s="75">
        <f>-STOA!Q31</f>
        <v>0</v>
      </c>
      <c r="AC31">
        <f t="shared" si="0"/>
        <v>0.86338459199999995</v>
      </c>
      <c r="AD31">
        <f t="shared" si="1"/>
        <v>101.92049540799999</v>
      </c>
      <c r="AE31">
        <f>'IDT-1'!E31</f>
        <v>0</v>
      </c>
      <c r="AF31" s="24"/>
      <c r="AG31">
        <f t="shared" si="2"/>
        <v>101.92049540799999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33.700000000000003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1.2538800000000001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19.690000000000001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48.14</v>
      </c>
      <c r="AB32" s="75">
        <f>-STOA!Q32</f>
        <v>0</v>
      </c>
      <c r="AC32">
        <f t="shared" si="0"/>
        <v>0.90378859199999995</v>
      </c>
      <c r="AD32">
        <f t="shared" si="1"/>
        <v>106.69009140799999</v>
      </c>
      <c r="AE32">
        <f>'IDT-1'!E32</f>
        <v>0</v>
      </c>
      <c r="AF32" s="24"/>
      <c r="AG32">
        <f t="shared" si="2"/>
        <v>106.69009140799999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38.51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1.23444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19.690000000000001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48.14</v>
      </c>
      <c r="AB33" s="75">
        <f>-STOA!Q33</f>
        <v>0</v>
      </c>
      <c r="AC33">
        <f t="shared" si="0"/>
        <v>0.935965296</v>
      </c>
      <c r="AD33">
        <f t="shared" si="1"/>
        <v>110.488474704</v>
      </c>
      <c r="AE33">
        <f>'IDT-1'!E33</f>
        <v>0</v>
      </c>
      <c r="AF33" s="24"/>
      <c r="AG33">
        <f t="shared" si="2"/>
        <v>110.488474704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42.36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1.23444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19.690000000000001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48.14</v>
      </c>
      <c r="AB34" s="75">
        <f>-STOA!Q34</f>
        <v>0</v>
      </c>
      <c r="AC34">
        <f t="shared" si="0"/>
        <v>0.96830529600000004</v>
      </c>
      <c r="AD34">
        <f t="shared" si="1"/>
        <v>114.306134704</v>
      </c>
      <c r="AE34">
        <f>'IDT-1'!E34</f>
        <v>0</v>
      </c>
      <c r="AF34" s="24"/>
      <c r="AG34">
        <f t="shared" si="2"/>
        <v>114.306134704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46.21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1.23444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48.14</v>
      </c>
      <c r="AB35" s="75">
        <f>-STOA!Q35</f>
        <v>0</v>
      </c>
      <c r="AC35">
        <f t="shared" si="0"/>
        <v>1.0087092959999999</v>
      </c>
      <c r="AD35">
        <f t="shared" si="1"/>
        <v>119.07573070399999</v>
      </c>
      <c r="AE35">
        <f>'IDT-1'!E35</f>
        <v>0</v>
      </c>
      <c r="AF35" s="24"/>
      <c r="AG35">
        <f t="shared" si="2"/>
        <v>119.07573070399999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51.02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1.23444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48.14</v>
      </c>
      <c r="AB36" s="75">
        <f>-STOA!Q36</f>
        <v>0</v>
      </c>
      <c r="AC36">
        <f t="shared" si="0"/>
        <v>1.041049296</v>
      </c>
      <c r="AD36">
        <f t="shared" si="1"/>
        <v>122.893390704</v>
      </c>
      <c r="AE36">
        <f>'IDT-1'!E36</f>
        <v>0</v>
      </c>
      <c r="AF36" s="24"/>
      <c r="AG36">
        <f t="shared" si="2"/>
        <v>122.893390704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54.87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1.23444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48.14</v>
      </c>
      <c r="AB37" s="75">
        <f>-STOA!Q37</f>
        <v>0</v>
      </c>
      <c r="AC37">
        <f t="shared" si="0"/>
        <v>1.081537296</v>
      </c>
      <c r="AD37">
        <f t="shared" si="1"/>
        <v>127.67290270399999</v>
      </c>
      <c r="AE37">
        <f>'IDT-1'!E37</f>
        <v>0</v>
      </c>
      <c r="AF37" s="24"/>
      <c r="AG37">
        <f t="shared" si="2"/>
        <v>127.67290270399999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59.69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1.23444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48.14</v>
      </c>
      <c r="AB38" s="75">
        <f>-STOA!Q38</f>
        <v>0</v>
      </c>
      <c r="AC38">
        <f t="shared" si="0"/>
        <v>1.1219412959999999</v>
      </c>
      <c r="AD38">
        <f t="shared" si="1"/>
        <v>132.442498704</v>
      </c>
      <c r="AE38">
        <f>'IDT-1'!E38</f>
        <v>0</v>
      </c>
      <c r="AF38" s="24"/>
      <c r="AG38">
        <f t="shared" si="2"/>
        <v>132.442498704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64.5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1.23444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63.74</v>
      </c>
      <c r="AB39" s="75">
        <f>-STOA!Q39</f>
        <v>0</v>
      </c>
      <c r="AC39">
        <f t="shared" si="0"/>
        <v>1.147897296</v>
      </c>
      <c r="AD39">
        <f t="shared" si="1"/>
        <v>135.506542704</v>
      </c>
      <c r="AE39">
        <f>'IDT-1'!E39</f>
        <v>0</v>
      </c>
      <c r="AF39" s="24"/>
      <c r="AG39">
        <f t="shared" si="2"/>
        <v>135.506542704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51.99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1.23444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63.74</v>
      </c>
      <c r="AB40" s="75">
        <f>-STOA!Q40</f>
        <v>0</v>
      </c>
      <c r="AC40">
        <f t="shared" si="0"/>
        <v>1.1640252959999999</v>
      </c>
      <c r="AD40">
        <f t="shared" si="1"/>
        <v>137.41041470399998</v>
      </c>
      <c r="AE40">
        <f>'IDT-1'!E40</f>
        <v>0</v>
      </c>
      <c r="AF40" s="24"/>
      <c r="AG40">
        <f t="shared" si="2"/>
        <v>137.41041470399998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53.91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1.23444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63.74</v>
      </c>
      <c r="AB41" s="75">
        <f>-STOA!Q41</f>
        <v>0</v>
      </c>
      <c r="AC41">
        <f t="shared" si="0"/>
        <v>1.1800692959999999</v>
      </c>
      <c r="AD41">
        <f t="shared" si="1"/>
        <v>139.30437070400001</v>
      </c>
      <c r="AE41">
        <f>'IDT-1'!E41</f>
        <v>0</v>
      </c>
      <c r="AF41" s="24"/>
      <c r="AG41">
        <f t="shared" si="2"/>
        <v>139.30437070400001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55.82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1.23444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63.74</v>
      </c>
      <c r="AB42" s="75">
        <f>-STOA!Q42</f>
        <v>0</v>
      </c>
      <c r="AC42">
        <f t="shared" si="0"/>
        <v>1.1963652959999997</v>
      </c>
      <c r="AD42">
        <f t="shared" si="1"/>
        <v>141.22807470399999</v>
      </c>
      <c r="AE42">
        <f>'IDT-1'!E42</f>
        <v>0</v>
      </c>
      <c r="AF42" s="24"/>
      <c r="AG42">
        <f t="shared" si="2"/>
        <v>141.22807470399999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57.76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1.2538800000000001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63.74</v>
      </c>
      <c r="AB43" s="75">
        <f>-STOA!Q43</f>
        <v>0</v>
      </c>
      <c r="AC43">
        <f t="shared" si="0"/>
        <v>1.204592592</v>
      </c>
      <c r="AD43">
        <f t="shared" si="1"/>
        <v>142.199287408</v>
      </c>
      <c r="AE43">
        <f>'IDT-1'!E43</f>
        <v>0</v>
      </c>
      <c r="AF43" s="24"/>
      <c r="AG43">
        <f t="shared" si="2"/>
        <v>142.199287408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58.72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1.2538800000000001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63.74</v>
      </c>
      <c r="AB44" s="75">
        <f>-STOA!Q44</f>
        <v>0</v>
      </c>
      <c r="AC44">
        <f t="shared" si="0"/>
        <v>1.1966125919999999</v>
      </c>
      <c r="AD44">
        <f t="shared" si="1"/>
        <v>141.25726740799999</v>
      </c>
      <c r="AE44">
        <f>'IDT-1'!E44</f>
        <v>0</v>
      </c>
      <c r="AF44" s="24"/>
      <c r="AG44">
        <f t="shared" si="2"/>
        <v>141.25726740799999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57.77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1.2538800000000001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63.74</v>
      </c>
      <c r="AB45" s="75">
        <f>-STOA!Q45</f>
        <v>0</v>
      </c>
      <c r="AC45">
        <f t="shared" si="0"/>
        <v>1.2046002488677374</v>
      </c>
      <c r="AD45">
        <f t="shared" si="1"/>
        <v>142.20019128300578</v>
      </c>
      <c r="AE45">
        <f>'IDT-1'!E45</f>
        <v>0</v>
      </c>
      <c r="AF45" s="24"/>
      <c r="AG45">
        <f t="shared" si="2"/>
        <v>142.20019128300578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58.72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1.2538800000000001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63.74</v>
      </c>
      <c r="AB46" s="75">
        <f>-STOA!Q46</f>
        <v>0</v>
      </c>
      <c r="AC46">
        <f t="shared" si="0"/>
        <v>1.2046002488677374</v>
      </c>
      <c r="AD46">
        <f t="shared" si="1"/>
        <v>142.20019128300578</v>
      </c>
      <c r="AE46">
        <f>'IDT-1'!E46</f>
        <v>0</v>
      </c>
      <c r="AF46" s="24"/>
      <c r="AG46">
        <f t="shared" si="2"/>
        <v>142.20019128300578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58.72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1.2538800000000001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101.09</v>
      </c>
      <c r="AB47" s="75">
        <f>-STOA!Q47</f>
        <v>0</v>
      </c>
      <c r="AC47">
        <f t="shared" si="0"/>
        <v>1.2272802488677375</v>
      </c>
      <c r="AD47">
        <f t="shared" si="1"/>
        <v>144.87751128300579</v>
      </c>
      <c r="AE47">
        <f>'IDT-1'!E47</f>
        <v>0</v>
      </c>
      <c r="AF47" s="24"/>
      <c r="AG47">
        <f t="shared" si="2"/>
        <v>144.87751128300579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24.07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1.2538800000000001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101.09</v>
      </c>
      <c r="AB48" s="75">
        <f>-STOA!Q48</f>
        <v>0</v>
      </c>
      <c r="AC48">
        <f t="shared" si="0"/>
        <v>1.2191322488677374</v>
      </c>
      <c r="AD48">
        <f t="shared" si="1"/>
        <v>143.91565928300579</v>
      </c>
      <c r="AE48">
        <f>'IDT-1'!E48</f>
        <v>0</v>
      </c>
      <c r="AF48" s="24"/>
      <c r="AG48">
        <f t="shared" si="2"/>
        <v>143.91565928300579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23.1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1.2538800000000001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101.09</v>
      </c>
      <c r="AB49" s="75">
        <f>-STOA!Q49</f>
        <v>0</v>
      </c>
      <c r="AC49">
        <f t="shared" si="0"/>
        <v>1.2030042488677375</v>
      </c>
      <c r="AD49">
        <f t="shared" si="1"/>
        <v>142.01178728300579</v>
      </c>
      <c r="AE49">
        <f>'IDT-1'!E49</f>
        <v>0</v>
      </c>
      <c r="AF49" s="24"/>
      <c r="AG49">
        <f t="shared" si="2"/>
        <v>142.01178728300579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21.18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1.2538800000000001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101.09</v>
      </c>
      <c r="AB50" s="75">
        <f>-STOA!Q50</f>
        <v>0</v>
      </c>
      <c r="AC50">
        <f t="shared" si="0"/>
        <v>1.2110682488677373</v>
      </c>
      <c r="AD50">
        <f t="shared" si="1"/>
        <v>142.96372328300578</v>
      </c>
      <c r="AE50">
        <f>'IDT-1'!E50</f>
        <v>0</v>
      </c>
      <c r="AF50" s="24"/>
      <c r="AG50">
        <f t="shared" si="2"/>
        <v>142.96372328300578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22.14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1.2538800000000001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101.09</v>
      </c>
      <c r="AB51" s="75">
        <f>-STOA!Q51</f>
        <v>0</v>
      </c>
      <c r="AC51">
        <f t="shared" si="0"/>
        <v>1.2110682488677373</v>
      </c>
      <c r="AD51">
        <f t="shared" si="1"/>
        <v>142.96372328300578</v>
      </c>
      <c r="AE51">
        <f>'IDT-1'!E51</f>
        <v>0</v>
      </c>
      <c r="AF51" s="24"/>
      <c r="AG51">
        <f t="shared" si="2"/>
        <v>142.96372328300578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22.14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1.2538800000000001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101.09</v>
      </c>
      <c r="AB52" s="75">
        <f>-STOA!Q52</f>
        <v>0</v>
      </c>
      <c r="AC52">
        <f t="shared" si="0"/>
        <v>1.2110682488677373</v>
      </c>
      <c r="AD52">
        <f t="shared" si="1"/>
        <v>142.96372328300578</v>
      </c>
      <c r="AE52">
        <f>'IDT-1'!E52</f>
        <v>0</v>
      </c>
      <c r="AF52" s="24"/>
      <c r="AG52">
        <f t="shared" si="2"/>
        <v>142.96372328300578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22.14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1.2927600000000001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101.09</v>
      </c>
      <c r="AB53" s="75">
        <f>-STOA!Q53</f>
        <v>0</v>
      </c>
      <c r="AC53">
        <f t="shared" si="0"/>
        <v>1.2195428408677376</v>
      </c>
      <c r="AD53">
        <f t="shared" si="1"/>
        <v>143.96412869100578</v>
      </c>
      <c r="AE53">
        <f>'IDT-1'!E53</f>
        <v>0</v>
      </c>
      <c r="AF53" s="24"/>
      <c r="AG53">
        <f t="shared" si="2"/>
        <v>143.96412869100578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23.11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1.2927600000000001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101.09</v>
      </c>
      <c r="AB54" s="75">
        <f>-STOA!Q54</f>
        <v>0</v>
      </c>
      <c r="AC54">
        <f t="shared" si="0"/>
        <v>1.2194588408677376</v>
      </c>
      <c r="AD54">
        <f t="shared" si="1"/>
        <v>143.95421269100581</v>
      </c>
      <c r="AE54">
        <f>'IDT-1'!E54</f>
        <v>0</v>
      </c>
      <c r="AF54" s="24"/>
      <c r="AG54">
        <f t="shared" si="2"/>
        <v>143.95421269100581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23.1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1.2927600000000001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101.09</v>
      </c>
      <c r="AB55" s="75">
        <f>-STOA!Q55</f>
        <v>0</v>
      </c>
      <c r="AC55">
        <f t="shared" si="0"/>
        <v>1.2194588408677376</v>
      </c>
      <c r="AD55">
        <f t="shared" si="1"/>
        <v>143.95421269100581</v>
      </c>
      <c r="AE55">
        <f>'IDT-1'!E55</f>
        <v>0</v>
      </c>
      <c r="AF55" s="24"/>
      <c r="AG55">
        <f t="shared" si="2"/>
        <v>143.95421269100581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23.1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1.2927600000000001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101.09</v>
      </c>
      <c r="AB56" s="75">
        <f>-STOA!Q56</f>
        <v>0</v>
      </c>
      <c r="AC56">
        <f t="shared" si="0"/>
        <v>1.2033308408677377</v>
      </c>
      <c r="AD56">
        <f t="shared" si="1"/>
        <v>142.05034069100577</v>
      </c>
      <c r="AE56">
        <f>'IDT-1'!E56</f>
        <v>0</v>
      </c>
      <c r="AF56" s="24"/>
      <c r="AG56">
        <f t="shared" si="2"/>
        <v>142.05034069100577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21.18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1.2927600000000001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101.09</v>
      </c>
      <c r="AB57" s="75">
        <f>-STOA!Q57</f>
        <v>0</v>
      </c>
      <c r="AC57">
        <f t="shared" si="0"/>
        <v>1.1952668408677376</v>
      </c>
      <c r="AD57">
        <f t="shared" si="1"/>
        <v>141.09840469100581</v>
      </c>
      <c r="AE57">
        <f>'IDT-1'!E57</f>
        <v>0</v>
      </c>
      <c r="AF57" s="24"/>
      <c r="AG57">
        <f t="shared" si="2"/>
        <v>141.09840469100581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20.22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1.2927600000000001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101.09</v>
      </c>
      <c r="AB58" s="75">
        <f>-STOA!Q58</f>
        <v>0</v>
      </c>
      <c r="AC58">
        <f t="shared" si="0"/>
        <v>1.1709908408677376</v>
      </c>
      <c r="AD58">
        <f t="shared" si="1"/>
        <v>138.23268069100578</v>
      </c>
      <c r="AE58">
        <f>'IDT-1'!E58</f>
        <v>0</v>
      </c>
      <c r="AF58" s="24"/>
      <c r="AG58">
        <f t="shared" si="2"/>
        <v>138.23268069100578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17.329999999999998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1.2927600000000001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101.09</v>
      </c>
      <c r="AB59" s="75">
        <f>-STOA!Q59</f>
        <v>0</v>
      </c>
      <c r="AC59">
        <f t="shared" si="0"/>
        <v>1.1709068408677377</v>
      </c>
      <c r="AD59">
        <f t="shared" si="1"/>
        <v>138.22276469100581</v>
      </c>
      <c r="AE59">
        <f>'IDT-1'!E59</f>
        <v>0</v>
      </c>
      <c r="AF59" s="24"/>
      <c r="AG59">
        <f t="shared" si="2"/>
        <v>138.22276469100581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17.32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1.2927600000000001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101.09</v>
      </c>
      <c r="AB60" s="75">
        <f>-STOA!Q60</f>
        <v>0</v>
      </c>
      <c r="AC60">
        <f t="shared" si="0"/>
        <v>1.1547788408677375</v>
      </c>
      <c r="AD60">
        <f t="shared" si="1"/>
        <v>136.31889269100577</v>
      </c>
      <c r="AE60">
        <f>'IDT-1'!E60</f>
        <v>0</v>
      </c>
      <c r="AF60" s="24"/>
      <c r="AG60">
        <f t="shared" si="2"/>
        <v>136.31889269100577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15.4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1.2927600000000001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101.09</v>
      </c>
      <c r="AB61" s="75">
        <f>-STOA!Q61</f>
        <v>0</v>
      </c>
      <c r="AC61">
        <f t="shared" si="0"/>
        <v>1.1547788408677375</v>
      </c>
      <c r="AD61">
        <f t="shared" si="1"/>
        <v>136.31889269100577</v>
      </c>
      <c r="AE61">
        <f>'IDT-1'!E61</f>
        <v>0</v>
      </c>
      <c r="AF61" s="24"/>
      <c r="AG61">
        <f t="shared" si="2"/>
        <v>136.31889269100577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15.4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1.2927600000000001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101.09</v>
      </c>
      <c r="AB62" s="75">
        <f>-STOA!Q62</f>
        <v>0</v>
      </c>
      <c r="AC62">
        <f t="shared" si="0"/>
        <v>1.1628428408677376</v>
      </c>
      <c r="AD62">
        <f t="shared" si="1"/>
        <v>137.27082869100579</v>
      </c>
      <c r="AE62">
        <f>'IDT-1'!E62</f>
        <v>0</v>
      </c>
      <c r="AF62" s="24"/>
      <c r="AG62">
        <f t="shared" si="2"/>
        <v>137.27082869100579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16.36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1.2927600000000001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101.09</v>
      </c>
      <c r="AB63" s="75">
        <f>-STOA!Q63</f>
        <v>0</v>
      </c>
      <c r="AC63">
        <f t="shared" si="0"/>
        <v>1.1709908408677376</v>
      </c>
      <c r="AD63">
        <f t="shared" si="1"/>
        <v>138.23268069100578</v>
      </c>
      <c r="AE63">
        <f>'IDT-1'!E63</f>
        <v>0</v>
      </c>
      <c r="AF63" s="24"/>
      <c r="AG63">
        <f t="shared" si="2"/>
        <v>138.23268069100578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17.329999999999998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1.2927600000000001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101.09</v>
      </c>
      <c r="AB64" s="75">
        <f>-STOA!Q64</f>
        <v>0</v>
      </c>
      <c r="AC64">
        <f t="shared" si="0"/>
        <v>1.1790548408677375</v>
      </c>
      <c r="AD64">
        <f t="shared" si="1"/>
        <v>139.1846166910058</v>
      </c>
      <c r="AE64">
        <f>'IDT-1'!E64</f>
        <v>0</v>
      </c>
      <c r="AF64" s="24"/>
      <c r="AG64">
        <f t="shared" si="2"/>
        <v>139.1846166910058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18.29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1.2927600000000001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101.09</v>
      </c>
      <c r="AB65" s="75">
        <f>-STOA!Q65</f>
        <v>0</v>
      </c>
      <c r="AC65">
        <f t="shared" si="0"/>
        <v>1.1790548408677375</v>
      </c>
      <c r="AD65">
        <f t="shared" si="1"/>
        <v>139.1846166910058</v>
      </c>
      <c r="AE65">
        <f>'IDT-1'!E65</f>
        <v>0</v>
      </c>
      <c r="AF65" s="24"/>
      <c r="AG65">
        <f t="shared" si="2"/>
        <v>139.1846166910058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18.29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1.2927600000000001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101.09</v>
      </c>
      <c r="AB66" s="75">
        <f>-STOA!Q66</f>
        <v>0</v>
      </c>
      <c r="AC66">
        <f t="shared" si="0"/>
        <v>1.1709908408677376</v>
      </c>
      <c r="AD66">
        <f t="shared" si="1"/>
        <v>138.23268069100578</v>
      </c>
      <c r="AE66">
        <f>'IDT-1'!E66</f>
        <v>0</v>
      </c>
      <c r="AF66" s="24"/>
      <c r="AG66">
        <f t="shared" si="2"/>
        <v>138.23268069100578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17.329999999999998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1.2927600000000001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63.74</v>
      </c>
      <c r="AB67" s="75">
        <f>-STOA!Q67</f>
        <v>0</v>
      </c>
      <c r="AC67">
        <f t="shared" si="0"/>
        <v>1.1564588408677376</v>
      </c>
      <c r="AD67">
        <f t="shared" si="1"/>
        <v>136.5172126910058</v>
      </c>
      <c r="AE67">
        <f>'IDT-1'!E67</f>
        <v>0</v>
      </c>
      <c r="AF67" s="24"/>
      <c r="AG67">
        <f t="shared" si="2"/>
        <v>136.5172126910058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52.95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1.2927600000000001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63.74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1.1483948408677376</v>
      </c>
      <c r="AD68">
        <f t="shared" ref="AD68:AD98" si="4">SUM(B68:AB68,AI68:AV68)-AC68</f>
        <v>135.56527669100581</v>
      </c>
      <c r="AE68">
        <f>'IDT-1'!E68</f>
        <v>0</v>
      </c>
      <c r="AF68" s="24"/>
      <c r="AG68">
        <f t="shared" ref="AG68:AG98" si="5">SUM(AD68:AF68)</f>
        <v>135.56527669100581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51.99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1.2927600000000001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63.74</v>
      </c>
      <c r="AB69" s="75">
        <f>-STOA!Q69</f>
        <v>0</v>
      </c>
      <c r="AC69">
        <f t="shared" si="3"/>
        <v>1.1402468408677375</v>
      </c>
      <c r="AD69">
        <f t="shared" si="4"/>
        <v>134.60342469100578</v>
      </c>
      <c r="AE69">
        <f>'IDT-1'!E69</f>
        <v>0</v>
      </c>
      <c r="AF69" s="24"/>
      <c r="AG69">
        <f t="shared" si="5"/>
        <v>134.60342469100578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51.02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1.2927600000000001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63.74</v>
      </c>
      <c r="AB70" s="75">
        <f>-STOA!Q70</f>
        <v>0</v>
      </c>
      <c r="AC70">
        <f t="shared" si="3"/>
        <v>1.1403308408677375</v>
      </c>
      <c r="AD70">
        <f t="shared" si="4"/>
        <v>134.61334069100579</v>
      </c>
      <c r="AE70">
        <f>'IDT-1'!E70</f>
        <v>0</v>
      </c>
      <c r="AF70" s="24"/>
      <c r="AG70">
        <f t="shared" si="5"/>
        <v>134.61334069100579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51.03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1.2927600000000001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48.14</v>
      </c>
      <c r="AB71" s="75">
        <f>-STOA!Q71</f>
        <v>0</v>
      </c>
      <c r="AC71">
        <f t="shared" si="3"/>
        <v>1.1305028408677376</v>
      </c>
      <c r="AD71">
        <f t="shared" si="4"/>
        <v>133.45316869100577</v>
      </c>
      <c r="AE71">
        <f>'IDT-1'!E71</f>
        <v>0</v>
      </c>
      <c r="AF71" s="24"/>
      <c r="AG71">
        <f t="shared" si="5"/>
        <v>133.45316869100577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65.459999999999994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1.2927600000000001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48.14</v>
      </c>
      <c r="AB72" s="75">
        <f>-STOA!Q72</f>
        <v>0</v>
      </c>
      <c r="AC72">
        <f t="shared" si="3"/>
        <v>1.1143748408677374</v>
      </c>
      <c r="AD72">
        <f t="shared" si="4"/>
        <v>131.54929669100579</v>
      </c>
      <c r="AE72">
        <f>'IDT-1'!E72</f>
        <v>0</v>
      </c>
      <c r="AF72" s="24"/>
      <c r="AG72">
        <f t="shared" si="5"/>
        <v>131.54929669100579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63.54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1.2927600000000001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48.14</v>
      </c>
      <c r="AB73" s="75">
        <f>-STOA!Q73</f>
        <v>0</v>
      </c>
      <c r="AC73">
        <f t="shared" si="3"/>
        <v>1.1062268408677376</v>
      </c>
      <c r="AD73">
        <f t="shared" si="4"/>
        <v>130.58744469100577</v>
      </c>
      <c r="AE73">
        <f>'IDT-1'!E73</f>
        <v>0</v>
      </c>
      <c r="AF73" s="24"/>
      <c r="AG73">
        <f t="shared" si="5"/>
        <v>130.58744469100577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62.57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1.2927600000000001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48.14</v>
      </c>
      <c r="AB74" s="75">
        <f>-STOA!Q74</f>
        <v>0</v>
      </c>
      <c r="AC74">
        <f t="shared" si="3"/>
        <v>1.0981628408677375</v>
      </c>
      <c r="AD74">
        <f t="shared" si="4"/>
        <v>129.63550869100581</v>
      </c>
      <c r="AE74">
        <f>'IDT-1'!E74</f>
        <v>0</v>
      </c>
      <c r="AF74" s="24"/>
      <c r="AG74">
        <f t="shared" si="5"/>
        <v>129.63550869100581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61.61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1.2927600000000001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19.690911531873521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48.14</v>
      </c>
      <c r="AB75" s="75">
        <f>-STOA!Q75</f>
        <v>0</v>
      </c>
      <c r="AC75">
        <f t="shared" si="3"/>
        <v>1.0981628408677375</v>
      </c>
      <c r="AD75">
        <f t="shared" si="4"/>
        <v>129.63550869100581</v>
      </c>
      <c r="AE75">
        <f>'IDT-1'!E75</f>
        <v>0</v>
      </c>
      <c r="AF75" s="24"/>
      <c r="AG75">
        <f t="shared" si="5"/>
        <v>129.63550869100581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61.61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1.2927600000000001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19.690911531873521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48.14</v>
      </c>
      <c r="AB76" s="75">
        <f>-STOA!Q76</f>
        <v>0</v>
      </c>
      <c r="AC76">
        <f t="shared" si="3"/>
        <v>1.1063108408677373</v>
      </c>
      <c r="AD76">
        <f t="shared" si="4"/>
        <v>130.59736069100578</v>
      </c>
      <c r="AE76">
        <f>'IDT-1'!E76</f>
        <v>0</v>
      </c>
      <c r="AF76" s="24"/>
      <c r="AG76">
        <f t="shared" si="5"/>
        <v>130.59736069100578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62.58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1.2927600000000001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19.690911531873521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48.14</v>
      </c>
      <c r="AB77" s="75">
        <f>-STOA!Q77</f>
        <v>0</v>
      </c>
      <c r="AC77">
        <f t="shared" si="3"/>
        <v>1.1143748408677374</v>
      </c>
      <c r="AD77">
        <f t="shared" si="4"/>
        <v>131.54929669100579</v>
      </c>
      <c r="AE77">
        <f>'IDT-1'!E77</f>
        <v>0</v>
      </c>
      <c r="AF77" s="24"/>
      <c r="AG77">
        <f t="shared" si="5"/>
        <v>131.54929669100579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63.54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1.2927600000000001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19.690911531873521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48.14</v>
      </c>
      <c r="AB78" s="75">
        <f>-STOA!Q78</f>
        <v>0</v>
      </c>
      <c r="AC78">
        <f t="shared" si="3"/>
        <v>1.1063108408677373</v>
      </c>
      <c r="AD78">
        <f t="shared" si="4"/>
        <v>130.59736069100578</v>
      </c>
      <c r="AE78">
        <f>'IDT-1'!E78</f>
        <v>0</v>
      </c>
      <c r="AF78" s="24"/>
      <c r="AG78">
        <f t="shared" si="5"/>
        <v>130.59736069100578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62.58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1.2927600000000001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19.689999999999998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48.14</v>
      </c>
      <c r="AB79" s="75">
        <f>-STOA!Q79</f>
        <v>0</v>
      </c>
      <c r="AC79">
        <f t="shared" si="3"/>
        <v>1.0820271839999998</v>
      </c>
      <c r="AD79">
        <f t="shared" si="4"/>
        <v>127.730732816</v>
      </c>
      <c r="AE79">
        <f>'IDT-1'!E79</f>
        <v>0</v>
      </c>
      <c r="AF79" s="24"/>
      <c r="AG79">
        <f t="shared" si="5"/>
        <v>127.730732816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59.69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1.2927600000000001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19.689999999999998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48.14</v>
      </c>
      <c r="AB80" s="75">
        <f>-STOA!Q80</f>
        <v>0</v>
      </c>
      <c r="AC80">
        <f t="shared" si="3"/>
        <v>1.0658151839999999</v>
      </c>
      <c r="AD80">
        <f t="shared" si="4"/>
        <v>125.81694481599999</v>
      </c>
      <c r="AE80">
        <f>'IDT-1'!E80</f>
        <v>0</v>
      </c>
      <c r="AF80" s="24"/>
      <c r="AG80">
        <f t="shared" si="5"/>
        <v>125.81694481599999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57.76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1.2927600000000001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19.689999999999998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48.14</v>
      </c>
      <c r="AB81" s="75">
        <f>-STOA!Q81</f>
        <v>0</v>
      </c>
      <c r="AC81">
        <f t="shared" si="3"/>
        <v>1.0415391839999999</v>
      </c>
      <c r="AD81">
        <f t="shared" si="4"/>
        <v>122.951220816</v>
      </c>
      <c r="AE81">
        <f>'IDT-1'!E81</f>
        <v>0</v>
      </c>
      <c r="AF81" s="24"/>
      <c r="AG81">
        <f t="shared" si="5"/>
        <v>122.951220816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54.87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1.2927600000000001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19.689999999999998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48.14</v>
      </c>
      <c r="AB82" s="75">
        <f>-STOA!Q82</f>
        <v>0</v>
      </c>
      <c r="AC82">
        <f t="shared" si="3"/>
        <v>1.0091991839999999</v>
      </c>
      <c r="AD82">
        <f t="shared" si="4"/>
        <v>119.13356081600001</v>
      </c>
      <c r="AE82">
        <f>'IDT-1'!E82</f>
        <v>0</v>
      </c>
      <c r="AF82" s="24"/>
      <c r="AG82">
        <f t="shared" si="5"/>
        <v>119.13356081600001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51.02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1.2927600000000001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48.14</v>
      </c>
      <c r="AB83" s="75">
        <f>-STOA!Q83</f>
        <v>0</v>
      </c>
      <c r="AC83">
        <f t="shared" si="3"/>
        <v>0.9850148408677375</v>
      </c>
      <c r="AD83">
        <f t="shared" si="4"/>
        <v>116.27865669100579</v>
      </c>
      <c r="AE83">
        <f>'IDT-1'!E83</f>
        <v>0</v>
      </c>
      <c r="AF83" s="24"/>
      <c r="AG83">
        <f t="shared" si="5"/>
        <v>116.27865669100579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48.14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1.2927600000000001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48.14</v>
      </c>
      <c r="AB84" s="75">
        <f>-STOA!Q84</f>
        <v>0</v>
      </c>
      <c r="AC84">
        <f t="shared" si="3"/>
        <v>0.96073884086773753</v>
      </c>
      <c r="AD84">
        <f t="shared" si="4"/>
        <v>113.41293269100579</v>
      </c>
      <c r="AE84">
        <f>'IDT-1'!E84</f>
        <v>0</v>
      </c>
      <c r="AF84" s="24"/>
      <c r="AG84">
        <f t="shared" si="5"/>
        <v>113.41293269100579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45.25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1.2927600000000001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48.14</v>
      </c>
      <c r="AB85" s="75">
        <f>-STOA!Q85</f>
        <v>0</v>
      </c>
      <c r="AC85">
        <f t="shared" si="3"/>
        <v>0.93646284086773757</v>
      </c>
      <c r="AD85">
        <f t="shared" si="4"/>
        <v>110.54720869100579</v>
      </c>
      <c r="AE85">
        <f>'IDT-1'!E85</f>
        <v>0</v>
      </c>
      <c r="AF85" s="24"/>
      <c r="AG85">
        <f t="shared" si="5"/>
        <v>110.54720869100579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42.36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1.2927600000000001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48.14</v>
      </c>
      <c r="AB86" s="75">
        <f>-STOA!Q86</f>
        <v>0</v>
      </c>
      <c r="AC86">
        <f t="shared" si="3"/>
        <v>0.92025084086773745</v>
      </c>
      <c r="AD86">
        <f t="shared" si="4"/>
        <v>108.6334206910058</v>
      </c>
      <c r="AE86">
        <f>'IDT-1'!E86</f>
        <v>0</v>
      </c>
      <c r="AF86" s="24"/>
      <c r="AG86">
        <f t="shared" si="5"/>
        <v>108.6334206910058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40.43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1.2927600000000001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48.14</v>
      </c>
      <c r="AB87" s="75">
        <f>-STOA!Q87</f>
        <v>0</v>
      </c>
      <c r="AC87">
        <f t="shared" si="3"/>
        <v>0.89605884086773746</v>
      </c>
      <c r="AD87">
        <f t="shared" si="4"/>
        <v>105.77761269100579</v>
      </c>
      <c r="AE87">
        <f>'IDT-1'!E87</f>
        <v>0</v>
      </c>
      <c r="AF87" s="24"/>
      <c r="AG87">
        <f t="shared" si="5"/>
        <v>105.77761269100579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37.549999999999997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1.2927600000000001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48.14</v>
      </c>
      <c r="AB88" s="75">
        <f>-STOA!Q88</f>
        <v>0</v>
      </c>
      <c r="AC88">
        <f t="shared" si="3"/>
        <v>0.87984684086773757</v>
      </c>
      <c r="AD88">
        <f t="shared" si="4"/>
        <v>103.86382469100579</v>
      </c>
      <c r="AE88">
        <f>'IDT-1'!E88</f>
        <v>0</v>
      </c>
      <c r="AF88" s="24"/>
      <c r="AG88">
        <f t="shared" si="5"/>
        <v>103.86382469100579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35.619999999999997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1.2927600000000001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48.14</v>
      </c>
      <c r="AB89" s="75">
        <f>-STOA!Q89</f>
        <v>0</v>
      </c>
      <c r="AC89">
        <f t="shared" si="3"/>
        <v>0.8717828408677375</v>
      </c>
      <c r="AD89">
        <f t="shared" si="4"/>
        <v>102.91188869100579</v>
      </c>
      <c r="AE89">
        <f>'IDT-1'!E89</f>
        <v>0</v>
      </c>
      <c r="AF89" s="24"/>
      <c r="AG89">
        <f t="shared" si="5"/>
        <v>102.91188869100579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34.659999999999997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1.2927600000000001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48.14</v>
      </c>
      <c r="AB90" s="75">
        <f>-STOA!Q90</f>
        <v>0</v>
      </c>
      <c r="AC90">
        <f t="shared" si="3"/>
        <v>0.84750684086773753</v>
      </c>
      <c r="AD90">
        <f t="shared" si="4"/>
        <v>100.04616469100579</v>
      </c>
      <c r="AE90">
        <f>'IDT-1'!E90</f>
        <v>0</v>
      </c>
      <c r="AF90" s="24"/>
      <c r="AG90">
        <f t="shared" si="5"/>
        <v>100.04616469100579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31.77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1.2927600000000001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48.14</v>
      </c>
      <c r="AB91" s="75">
        <f>-STOA!Q91</f>
        <v>0</v>
      </c>
      <c r="AC91">
        <f t="shared" si="3"/>
        <v>0.82323084086773757</v>
      </c>
      <c r="AD91">
        <f t="shared" si="4"/>
        <v>97.180440691005785</v>
      </c>
      <c r="AE91">
        <f>'IDT-1'!E91</f>
        <v>0</v>
      </c>
      <c r="AF91" s="24"/>
      <c r="AG91">
        <f t="shared" si="5"/>
        <v>97.180440691005785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28.88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1.2927600000000001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48.14</v>
      </c>
      <c r="AB92" s="75">
        <f>-STOA!Q92</f>
        <v>0</v>
      </c>
      <c r="AC92">
        <f t="shared" si="3"/>
        <v>0.79895484086773749</v>
      </c>
      <c r="AD92">
        <f t="shared" si="4"/>
        <v>94.314716691005785</v>
      </c>
      <c r="AE92">
        <f>'IDT-1'!E92</f>
        <v>0</v>
      </c>
      <c r="AF92" s="24"/>
      <c r="AG92">
        <f t="shared" si="5"/>
        <v>94.314716691005785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25.99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1.2927600000000001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48.14</v>
      </c>
      <c r="AB93" s="75">
        <f>-STOA!Q93</f>
        <v>0</v>
      </c>
      <c r="AC93">
        <f t="shared" si="3"/>
        <v>0.79089084086773753</v>
      </c>
      <c r="AD93">
        <f t="shared" si="4"/>
        <v>93.362780691005796</v>
      </c>
      <c r="AE93">
        <f>'IDT-1'!E93</f>
        <v>0</v>
      </c>
      <c r="AF93" s="24"/>
      <c r="AG93">
        <f t="shared" si="5"/>
        <v>93.362780691005796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25.03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1.2927600000000001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48.14</v>
      </c>
      <c r="AB94" s="75">
        <f>-STOA!Q94</f>
        <v>0</v>
      </c>
      <c r="AC94">
        <f t="shared" si="3"/>
        <v>0.77467884086773753</v>
      </c>
      <c r="AD94">
        <f t="shared" si="4"/>
        <v>91.448992691005785</v>
      </c>
      <c r="AE94">
        <f>'IDT-1'!E94</f>
        <v>0</v>
      </c>
      <c r="AF94" s="24"/>
      <c r="AG94">
        <f t="shared" si="5"/>
        <v>91.448992691005785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23.1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1.2927600000000001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48.14</v>
      </c>
      <c r="AB95" s="75">
        <f>-STOA!Q95</f>
        <v>0</v>
      </c>
      <c r="AC95">
        <f t="shared" si="3"/>
        <v>0.7585508408677375</v>
      </c>
      <c r="AD95">
        <f t="shared" si="4"/>
        <v>89.545120691005792</v>
      </c>
      <c r="AE95">
        <f>'IDT-1'!E95</f>
        <v>0</v>
      </c>
      <c r="AF95" s="24"/>
      <c r="AG95">
        <f t="shared" si="5"/>
        <v>89.545120691005792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21.18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1.2927600000000001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48.14</v>
      </c>
      <c r="AB96" s="75">
        <f>-STOA!Q96</f>
        <v>0</v>
      </c>
      <c r="AC96">
        <f t="shared" si="3"/>
        <v>0.74233884086773749</v>
      </c>
      <c r="AD96">
        <f t="shared" si="4"/>
        <v>87.631332691005795</v>
      </c>
      <c r="AE96">
        <f>'IDT-1'!E96</f>
        <v>0</v>
      </c>
      <c r="AF96" s="24"/>
      <c r="AG96">
        <f t="shared" si="5"/>
        <v>87.631332691005795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19.25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1.2927600000000001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48.14</v>
      </c>
      <c r="AB97" s="75">
        <f>-STOA!Q97</f>
        <v>0</v>
      </c>
      <c r="AC97">
        <f t="shared" si="3"/>
        <v>0.73427484086773753</v>
      </c>
      <c r="AD97">
        <f t="shared" si="4"/>
        <v>86.679396691005778</v>
      </c>
      <c r="AE97">
        <f>'IDT-1'!E97</f>
        <v>0</v>
      </c>
      <c r="AF97" s="24"/>
      <c r="AG97">
        <f t="shared" si="5"/>
        <v>86.679396691005778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18.29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1.2927600000000001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48.14</v>
      </c>
      <c r="AB98" s="75">
        <f>-STOA!Q98</f>
        <v>0</v>
      </c>
      <c r="AC98">
        <f t="shared" si="3"/>
        <v>0.70999884086773757</v>
      </c>
      <c r="AD98">
        <f t="shared" si="4"/>
        <v>83.813672691005792</v>
      </c>
      <c r="AE98">
        <f>'IDT-1'!E98</f>
        <v>0</v>
      </c>
      <c r="AF98" s="24"/>
      <c r="AG98">
        <f t="shared" si="5"/>
        <v>83.813672691005792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15.4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0.47257686333966076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1.4669100000000028</v>
      </c>
      <c r="AB99" s="75">
        <f t="shared" si="6"/>
        <v>0</v>
      </c>
      <c r="AC99">
        <f t="shared" si="6"/>
        <v>2.2877681428053138E-2</v>
      </c>
      <c r="AD99">
        <f t="shared" si="6"/>
        <v>2.7006558219116079</v>
      </c>
      <c r="AE99">
        <f t="shared" si="6"/>
        <v>0</v>
      </c>
      <c r="AG99">
        <f t="shared" si="6"/>
        <v>2.7006558219116079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0.75355499999999986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45358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6.7873944354428034E-2</v>
      </c>
      <c r="AD3">
        <f>SUM(B3:AB3,AI3:AV3)-AC3</f>
        <v>8.0123575264108133</v>
      </c>
      <c r="AE3">
        <f>'IDT-1'!D3</f>
        <v>0</v>
      </c>
      <c r="AF3" s="24"/>
      <c r="AG3">
        <f>SUM(AD3:AF3)</f>
        <v>8.0123575264108133</v>
      </c>
      <c r="AI3" s="34">
        <f>PXIL!L3</f>
        <v>0</v>
      </c>
      <c r="AJ3" s="34">
        <f>PXIL!R3</f>
        <v>0</v>
      </c>
      <c r="AK3" s="34">
        <f>RTM_IEX!L3</f>
        <v>3.08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6.627794435442802E-2</v>
      </c>
      <c r="AD4">
        <f t="shared" ref="AD4:AD67" si="1">SUM(B4:AB4,AI4:AV4)-AC4</f>
        <v>7.823953526410814</v>
      </c>
      <c r="AE4">
        <f>'IDT-1'!D4</f>
        <v>0</v>
      </c>
      <c r="AF4" s="24"/>
      <c r="AG4">
        <f t="shared" ref="AG4:AG67" si="2">SUM(AD4:AF4)</f>
        <v>7.823953526410814</v>
      </c>
      <c r="AI4" s="34">
        <f>PXIL!L4</f>
        <v>0</v>
      </c>
      <c r="AJ4" s="34">
        <f>PXIL!R4</f>
        <v>0</v>
      </c>
      <c r="AK4" s="34">
        <f>RTM_IEX!L4</f>
        <v>2.89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6.3841944354428026E-2</v>
      </c>
      <c r="AD5">
        <f t="shared" si="1"/>
        <v>7.5363895264108134</v>
      </c>
      <c r="AE5">
        <f>'IDT-1'!D5</f>
        <v>0</v>
      </c>
      <c r="AF5" s="24"/>
      <c r="AG5">
        <f t="shared" si="2"/>
        <v>7.5363895264108134</v>
      </c>
      <c r="AI5" s="34">
        <f>PXIL!L5</f>
        <v>0</v>
      </c>
      <c r="AJ5" s="34">
        <f>PXIL!R5</f>
        <v>0</v>
      </c>
      <c r="AK5" s="34">
        <f>RTM_IEX!L5</f>
        <v>2.6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6.3001944354428019E-2</v>
      </c>
      <c r="AD6">
        <f t="shared" si="1"/>
        <v>7.437229526410813</v>
      </c>
      <c r="AE6">
        <f>'IDT-1'!D6</f>
        <v>0</v>
      </c>
      <c r="AF6" s="24"/>
      <c r="AG6">
        <f t="shared" si="2"/>
        <v>7.437229526410813</v>
      </c>
      <c r="AI6" s="34">
        <f>PXIL!L6</f>
        <v>0</v>
      </c>
      <c r="AJ6" s="34">
        <f>PXIL!R6</f>
        <v>0</v>
      </c>
      <c r="AK6" s="34">
        <f>RTM_IEX!L6</f>
        <v>2.5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6.3001944354428019E-2</v>
      </c>
      <c r="AD7">
        <f t="shared" si="1"/>
        <v>7.437229526410813</v>
      </c>
      <c r="AE7">
        <f>'IDT-1'!D7</f>
        <v>0</v>
      </c>
      <c r="AF7" s="24"/>
      <c r="AG7">
        <f t="shared" si="2"/>
        <v>7.437229526410813</v>
      </c>
      <c r="AI7" s="34">
        <f>PXIL!L7</f>
        <v>0</v>
      </c>
      <c r="AJ7" s="34">
        <f>PXIL!R7</f>
        <v>0</v>
      </c>
      <c r="AK7" s="34">
        <f>RTM_IEX!L7</f>
        <v>2.5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6.308594435442802E-2</v>
      </c>
      <c r="AD8">
        <f t="shared" si="1"/>
        <v>7.4471455264108135</v>
      </c>
      <c r="AE8">
        <f>'IDT-1'!D8</f>
        <v>0</v>
      </c>
      <c r="AF8" s="24"/>
      <c r="AG8">
        <f t="shared" si="2"/>
        <v>7.4471455264108135</v>
      </c>
      <c r="AI8" s="34">
        <f>PXIL!L8</f>
        <v>0</v>
      </c>
      <c r="AJ8" s="34">
        <f>PXIL!R8</f>
        <v>0</v>
      </c>
      <c r="AK8" s="34">
        <f>RTM_IEX!L8</f>
        <v>2.5099999999999998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6.0649944354428026E-2</v>
      </c>
      <c r="AD9">
        <f t="shared" si="1"/>
        <v>7.1595815264108138</v>
      </c>
      <c r="AE9">
        <f>'IDT-1'!D9</f>
        <v>0</v>
      </c>
      <c r="AF9" s="24"/>
      <c r="AG9">
        <f t="shared" si="2"/>
        <v>7.1595815264108138</v>
      </c>
      <c r="AI9" s="34">
        <f>PXIL!L9</f>
        <v>0</v>
      </c>
      <c r="AJ9" s="34">
        <f>PXIL!R9</f>
        <v>0</v>
      </c>
      <c r="AK9" s="34">
        <f>RTM_IEX!L9</f>
        <v>2.2200000000000002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6.1405944354428026E-2</v>
      </c>
      <c r="AD10">
        <f t="shared" si="1"/>
        <v>7.2488255264108137</v>
      </c>
      <c r="AE10">
        <f>'IDT-1'!D10</f>
        <v>0</v>
      </c>
      <c r="AF10" s="24"/>
      <c r="AG10">
        <f t="shared" si="2"/>
        <v>7.2488255264108137</v>
      </c>
      <c r="AI10" s="34">
        <f>PXIL!L10</f>
        <v>0</v>
      </c>
      <c r="AJ10" s="34">
        <f>PXIL!R10</f>
        <v>0</v>
      </c>
      <c r="AK10" s="34">
        <f>RTM_IEX!L10</f>
        <v>2.31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6.1405944354428026E-2</v>
      </c>
      <c r="AD11">
        <f t="shared" si="1"/>
        <v>7.2488255264108137</v>
      </c>
      <c r="AE11">
        <f>'IDT-1'!D11</f>
        <v>0</v>
      </c>
      <c r="AF11" s="24"/>
      <c r="AG11">
        <f t="shared" si="2"/>
        <v>7.2488255264108137</v>
      </c>
      <c r="AI11" s="34">
        <f>PXIL!L11</f>
        <v>0</v>
      </c>
      <c r="AJ11" s="34">
        <f>PXIL!R11</f>
        <v>0</v>
      </c>
      <c r="AK11" s="34">
        <f>RTM_IEX!L11</f>
        <v>2.31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6.2245944354428026E-2</v>
      </c>
      <c r="AD12">
        <f t="shared" si="1"/>
        <v>7.3479855264108132</v>
      </c>
      <c r="AE12">
        <f>'IDT-1'!D12</f>
        <v>0</v>
      </c>
      <c r="AF12" s="24"/>
      <c r="AG12">
        <f t="shared" si="2"/>
        <v>7.3479855264108132</v>
      </c>
      <c r="AI12" s="34">
        <f>PXIL!L12</f>
        <v>0</v>
      </c>
      <c r="AJ12" s="34">
        <f>PXIL!R12</f>
        <v>0</v>
      </c>
      <c r="AK12" s="34">
        <f>RTM_IEX!L12</f>
        <v>2.41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6.2161944354428025E-2</v>
      </c>
      <c r="AD13">
        <f t="shared" si="1"/>
        <v>7.3380695264108136</v>
      </c>
      <c r="AE13">
        <f>'IDT-1'!D13</f>
        <v>0</v>
      </c>
      <c r="AF13" s="24"/>
      <c r="AG13">
        <f t="shared" si="2"/>
        <v>7.3380695264108136</v>
      </c>
      <c r="AI13" s="34">
        <f>PXIL!L13</f>
        <v>0</v>
      </c>
      <c r="AJ13" s="34">
        <f>PXIL!R13</f>
        <v>0</v>
      </c>
      <c r="AK13" s="34">
        <f>RTM_IEX!L13</f>
        <v>2.4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6.2245944354428026E-2</v>
      </c>
      <c r="AD14">
        <f t="shared" si="1"/>
        <v>7.3479855264108132</v>
      </c>
      <c r="AE14">
        <f>'IDT-1'!D14</f>
        <v>0</v>
      </c>
      <c r="AF14" s="24"/>
      <c r="AG14">
        <f t="shared" si="2"/>
        <v>7.3479855264108132</v>
      </c>
      <c r="AI14" s="34">
        <f>PXIL!L14</f>
        <v>0</v>
      </c>
      <c r="AJ14" s="34">
        <f>PXIL!R14</f>
        <v>0</v>
      </c>
      <c r="AK14" s="34">
        <f>RTM_IEX!L14</f>
        <v>2.41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6.2161944354428025E-2</v>
      </c>
      <c r="AD15">
        <f t="shared" si="1"/>
        <v>7.3380695264108136</v>
      </c>
      <c r="AE15">
        <f>'IDT-1'!D15</f>
        <v>0</v>
      </c>
      <c r="AF15" s="24"/>
      <c r="AG15">
        <f t="shared" si="2"/>
        <v>7.3380695264108136</v>
      </c>
      <c r="AI15" s="34">
        <f>PXIL!L15</f>
        <v>0</v>
      </c>
      <c r="AJ15" s="34">
        <f>PXIL!R15</f>
        <v>0</v>
      </c>
      <c r="AK15" s="34">
        <f>RTM_IEX!L15</f>
        <v>2.4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6.2245944354428026E-2</v>
      </c>
      <c r="AD16">
        <f t="shared" si="1"/>
        <v>7.3479855264108132</v>
      </c>
      <c r="AE16">
        <f>'IDT-1'!D16</f>
        <v>0</v>
      </c>
      <c r="AF16" s="24"/>
      <c r="AG16">
        <f t="shared" si="2"/>
        <v>7.3479855264108132</v>
      </c>
      <c r="AI16" s="34">
        <f>PXIL!L16</f>
        <v>0</v>
      </c>
      <c r="AJ16" s="34">
        <f>PXIL!R16</f>
        <v>0</v>
      </c>
      <c r="AK16" s="34">
        <f>RTM_IEX!L16</f>
        <v>2.41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6.3841944354428026E-2</v>
      </c>
      <c r="AD17">
        <f t="shared" si="1"/>
        <v>7.5363895264108134</v>
      </c>
      <c r="AE17">
        <f>'IDT-1'!D17</f>
        <v>0</v>
      </c>
      <c r="AF17" s="24"/>
      <c r="AG17">
        <f t="shared" si="2"/>
        <v>7.5363895264108134</v>
      </c>
      <c r="AI17" s="34">
        <f>PXIL!L17</f>
        <v>0</v>
      </c>
      <c r="AJ17" s="34">
        <f>PXIL!R17</f>
        <v>0</v>
      </c>
      <c r="AK17" s="34">
        <f>RTM_IEX!L17</f>
        <v>2.6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6.4681944354428034E-2</v>
      </c>
      <c r="AD18">
        <f t="shared" si="1"/>
        <v>7.6355495264108137</v>
      </c>
      <c r="AE18">
        <f>'IDT-1'!D18</f>
        <v>0</v>
      </c>
      <c r="AF18" s="24"/>
      <c r="AG18">
        <f t="shared" si="2"/>
        <v>7.6355495264108137</v>
      </c>
      <c r="AI18" s="34">
        <f>PXIL!L18</f>
        <v>0</v>
      </c>
      <c r="AJ18" s="34">
        <f>PXIL!R18</f>
        <v>0</v>
      </c>
      <c r="AK18" s="34">
        <f>RTM_IEX!L18</f>
        <v>2.7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6.1405944354428026E-2</v>
      </c>
      <c r="AD19">
        <f t="shared" si="1"/>
        <v>7.2488255264108137</v>
      </c>
      <c r="AE19">
        <f>'IDT-1'!D19</f>
        <v>0</v>
      </c>
      <c r="AF19" s="24"/>
      <c r="AG19">
        <f t="shared" si="2"/>
        <v>7.2488255264108137</v>
      </c>
      <c r="AI19" s="34">
        <f>PXIL!L19</f>
        <v>0</v>
      </c>
      <c r="AJ19" s="34">
        <f>PXIL!R19</f>
        <v>0</v>
      </c>
      <c r="AK19" s="34">
        <f>RTM_IEX!L19</f>
        <v>2.31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6.8713944354428028E-2</v>
      </c>
      <c r="AD20">
        <f t="shared" si="1"/>
        <v>8.1115175264108128</v>
      </c>
      <c r="AE20">
        <f>'IDT-1'!D20</f>
        <v>0</v>
      </c>
      <c r="AF20" s="24"/>
      <c r="AG20">
        <f t="shared" si="2"/>
        <v>8.1115175264108128</v>
      </c>
      <c r="AI20" s="34">
        <f>PXIL!L20</f>
        <v>0</v>
      </c>
      <c r="AJ20" s="34">
        <f>PXIL!R20</f>
        <v>0</v>
      </c>
      <c r="AK20" s="34">
        <f>RTM_IEX!L20</f>
        <v>3.18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7.4341944354428036E-2</v>
      </c>
      <c r="AD21">
        <f t="shared" si="1"/>
        <v>8.775889526410813</v>
      </c>
      <c r="AE21">
        <f>'IDT-1'!D21</f>
        <v>0</v>
      </c>
      <c r="AF21" s="24"/>
      <c r="AG21">
        <f t="shared" si="2"/>
        <v>8.775889526410813</v>
      </c>
      <c r="AI21" s="34">
        <f>PXIL!L21</f>
        <v>0</v>
      </c>
      <c r="AJ21" s="34">
        <f>PXIL!R21</f>
        <v>0</v>
      </c>
      <c r="AK21" s="34">
        <f>RTM_IEX!L21</f>
        <v>3.85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7.9213944354428023E-2</v>
      </c>
      <c r="AD22">
        <f t="shared" si="1"/>
        <v>9.3510175264108124</v>
      </c>
      <c r="AE22">
        <f>'IDT-1'!D22</f>
        <v>0</v>
      </c>
      <c r="AF22" s="24"/>
      <c r="AG22">
        <f t="shared" si="2"/>
        <v>9.3510175264108124</v>
      </c>
      <c r="AI22" s="34">
        <f>PXIL!L22</f>
        <v>0</v>
      </c>
      <c r="AJ22" s="34">
        <f>PXIL!R22</f>
        <v>0</v>
      </c>
      <c r="AK22" s="34">
        <f>RTM_IEX!L22</f>
        <v>4.43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0.10508594435442803</v>
      </c>
      <c r="AD23">
        <f t="shared" si="1"/>
        <v>12.405145526410813</v>
      </c>
      <c r="AE23">
        <f>'IDT-1'!D23</f>
        <v>0</v>
      </c>
      <c r="AF23" s="24"/>
      <c r="AG23">
        <f t="shared" si="2"/>
        <v>12.405145526410813</v>
      </c>
      <c r="AI23" s="34">
        <f>PXIL!L23</f>
        <v>0</v>
      </c>
      <c r="AJ23" s="34">
        <f>PXIL!R23</f>
        <v>0</v>
      </c>
      <c r="AK23" s="34">
        <f>RTM_IEX!L23</f>
        <v>7.51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0.11726594435442803</v>
      </c>
      <c r="AD24">
        <f t="shared" si="1"/>
        <v>13.842965526410815</v>
      </c>
      <c r="AE24">
        <f>'IDT-1'!D24</f>
        <v>0</v>
      </c>
      <c r="AF24" s="24"/>
      <c r="AG24">
        <f t="shared" si="2"/>
        <v>13.842965526410815</v>
      </c>
      <c r="AI24" s="34">
        <f>PXIL!L24</f>
        <v>0</v>
      </c>
      <c r="AJ24" s="34">
        <f>PXIL!R24</f>
        <v>0</v>
      </c>
      <c r="AK24" s="34">
        <f>RTM_IEX!L24</f>
        <v>8.9600000000000009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0.13339394435442803</v>
      </c>
      <c r="AD25">
        <f t="shared" si="1"/>
        <v>15.746837526410815</v>
      </c>
      <c r="AE25">
        <f>'IDT-1'!D25</f>
        <v>0</v>
      </c>
      <c r="AF25" s="24"/>
      <c r="AG25">
        <f t="shared" si="2"/>
        <v>15.746837526410815</v>
      </c>
      <c r="AI25" s="34">
        <f>PXIL!L25</f>
        <v>0</v>
      </c>
      <c r="AJ25" s="34">
        <f>PXIL!R25</f>
        <v>0</v>
      </c>
      <c r="AK25" s="34">
        <f>RTM_IEX!L25</f>
        <v>10.88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0.16170194435442803</v>
      </c>
      <c r="AD26">
        <f t="shared" si="1"/>
        <v>19.088529526410817</v>
      </c>
      <c r="AE26">
        <f>'IDT-1'!D26</f>
        <v>0</v>
      </c>
      <c r="AF26" s="24"/>
      <c r="AG26">
        <f t="shared" si="2"/>
        <v>19.088529526410817</v>
      </c>
      <c r="AI26" s="34">
        <f>PXIL!L26</f>
        <v>0</v>
      </c>
      <c r="AJ26" s="34">
        <f>PXIL!R26</f>
        <v>0</v>
      </c>
      <c r="AK26" s="34">
        <f>RTM_IEX!L26</f>
        <v>14.25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0.172956</v>
      </c>
      <c r="AD27">
        <f t="shared" si="1"/>
        <v>20.417044000000001</v>
      </c>
      <c r="AE27">
        <f>'IDT-1'!D27</f>
        <v>0</v>
      </c>
      <c r="AF27" s="24"/>
      <c r="AG27">
        <f t="shared" si="2"/>
        <v>20.417044000000001</v>
      </c>
      <c r="AI27" s="34">
        <f>PXIL!L27</f>
        <v>0</v>
      </c>
      <c r="AJ27" s="34">
        <f>PXIL!R27</f>
        <v>0</v>
      </c>
      <c r="AK27" s="34">
        <f>RTM_IEX!L27</f>
        <v>15.59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0.18597599999999997</v>
      </c>
      <c r="AD28">
        <f t="shared" si="1"/>
        <v>21.954024</v>
      </c>
      <c r="AE28">
        <f>'IDT-1'!D28</f>
        <v>0</v>
      </c>
      <c r="AF28" s="24"/>
      <c r="AG28">
        <f t="shared" si="2"/>
        <v>21.954024</v>
      </c>
      <c r="AI28" s="34">
        <f>PXIL!L28</f>
        <v>0</v>
      </c>
      <c r="AJ28" s="34">
        <f>PXIL!R28</f>
        <v>0</v>
      </c>
      <c r="AK28" s="34">
        <f>RTM_IEX!L28</f>
        <v>17.14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0.20538000000000001</v>
      </c>
      <c r="AD29">
        <f t="shared" si="1"/>
        <v>24.244619999999998</v>
      </c>
      <c r="AE29">
        <f>'IDT-1'!D29</f>
        <v>0</v>
      </c>
      <c r="AF29" s="24"/>
      <c r="AG29">
        <f t="shared" si="2"/>
        <v>24.244619999999998</v>
      </c>
      <c r="AI29" s="34">
        <f>PXIL!L29</f>
        <v>0</v>
      </c>
      <c r="AJ29" s="34">
        <f>PXIL!R29</f>
        <v>0</v>
      </c>
      <c r="AK29" s="34">
        <f>RTM_IEX!L29</f>
        <v>19.45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0.21671999999999997</v>
      </c>
      <c r="AD30">
        <f t="shared" si="1"/>
        <v>25.583280000000002</v>
      </c>
      <c r="AE30">
        <f>'IDT-1'!D30</f>
        <v>0</v>
      </c>
      <c r="AF30" s="24"/>
      <c r="AG30">
        <f t="shared" si="2"/>
        <v>25.583280000000002</v>
      </c>
      <c r="AI30" s="34">
        <f>PXIL!L30</f>
        <v>0</v>
      </c>
      <c r="AJ30" s="34">
        <f>PXIL!R30</f>
        <v>0</v>
      </c>
      <c r="AK30" s="34">
        <f>RTM_IEX!L30</f>
        <v>20.8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0.26</v>
      </c>
      <c r="AB31" s="75">
        <f>-STOA!R31</f>
        <v>0</v>
      </c>
      <c r="AC31">
        <f t="shared" si="0"/>
        <v>0.22537199999999999</v>
      </c>
      <c r="AD31">
        <f t="shared" si="1"/>
        <v>26.604627999999998</v>
      </c>
      <c r="AE31">
        <f>'IDT-1'!D31</f>
        <v>0</v>
      </c>
      <c r="AF31" s="24"/>
      <c r="AG31">
        <f t="shared" si="2"/>
        <v>26.604627999999998</v>
      </c>
      <c r="AI31" s="34">
        <f>PXIL!L31</f>
        <v>0</v>
      </c>
      <c r="AJ31" s="34">
        <f>PXIL!R31</f>
        <v>0</v>
      </c>
      <c r="AK31" s="34">
        <f>RTM_IEX!L31</f>
        <v>21.57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0.56999999999999995</v>
      </c>
      <c r="AB32" s="75">
        <f>-STOA!R32</f>
        <v>0</v>
      </c>
      <c r="AC32">
        <f t="shared" si="0"/>
        <v>0.18589199999999997</v>
      </c>
      <c r="AD32">
        <f t="shared" si="1"/>
        <v>21.944108</v>
      </c>
      <c r="AE32">
        <f>'IDT-1'!D32</f>
        <v>0</v>
      </c>
      <c r="AF32" s="24"/>
      <c r="AG32">
        <f t="shared" si="2"/>
        <v>21.944108</v>
      </c>
      <c r="AI32" s="34">
        <f>PXIL!L32</f>
        <v>0</v>
      </c>
      <c r="AJ32" s="34">
        <f>PXIL!R32</f>
        <v>0</v>
      </c>
      <c r="AK32" s="34">
        <f>RTM_IEX!L32</f>
        <v>16.559999999999999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</v>
      </c>
      <c r="AB33" s="75">
        <f>-STOA!R33</f>
        <v>0</v>
      </c>
      <c r="AC33">
        <f t="shared" si="0"/>
        <v>0.166404</v>
      </c>
      <c r="AD33">
        <f t="shared" si="1"/>
        <v>19.643596000000002</v>
      </c>
      <c r="AE33">
        <f>'IDT-1'!D33</f>
        <v>0</v>
      </c>
      <c r="AF33" s="24"/>
      <c r="AG33">
        <f t="shared" si="2"/>
        <v>19.643596000000002</v>
      </c>
      <c r="AI33" s="34">
        <f>PXIL!L33</f>
        <v>0</v>
      </c>
      <c r="AJ33" s="34">
        <f>PXIL!R33</f>
        <v>0</v>
      </c>
      <c r="AK33" s="34">
        <f>RTM_IEX!L33</f>
        <v>13.81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1.53</v>
      </c>
      <c r="AB34" s="75">
        <f>-STOA!R34</f>
        <v>0</v>
      </c>
      <c r="AC34">
        <f t="shared" si="0"/>
        <v>0.151368</v>
      </c>
      <c r="AD34">
        <f t="shared" si="1"/>
        <v>17.868631999999998</v>
      </c>
      <c r="AE34">
        <f>'IDT-1'!D34</f>
        <v>0</v>
      </c>
      <c r="AF34" s="24"/>
      <c r="AG34">
        <f t="shared" si="2"/>
        <v>17.868631999999998</v>
      </c>
      <c r="AI34" s="34">
        <f>PXIL!L34</f>
        <v>0</v>
      </c>
      <c r="AJ34" s="34">
        <f>PXIL!R34</f>
        <v>0</v>
      </c>
      <c r="AK34" s="34">
        <f>RTM_IEX!L34</f>
        <v>11.49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2.11</v>
      </c>
      <c r="AB35" s="75">
        <f>-STOA!R35</f>
        <v>0</v>
      </c>
      <c r="AC35">
        <f t="shared" si="0"/>
        <v>0.14884799999999998</v>
      </c>
      <c r="AD35">
        <f t="shared" si="1"/>
        <v>17.571151999999998</v>
      </c>
      <c r="AE35">
        <f>'IDT-1'!D35</f>
        <v>0</v>
      </c>
      <c r="AF35" s="24"/>
      <c r="AG35">
        <f t="shared" si="2"/>
        <v>17.571151999999998</v>
      </c>
      <c r="AI35" s="34">
        <f>PXIL!L35</f>
        <v>0</v>
      </c>
      <c r="AJ35" s="34">
        <f>PXIL!R35</f>
        <v>0</v>
      </c>
      <c r="AK35" s="34">
        <f>RTM_IEX!L35</f>
        <v>10.61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2.74</v>
      </c>
      <c r="AB36" s="75">
        <f>-STOA!R36</f>
        <v>0</v>
      </c>
      <c r="AC36">
        <f t="shared" si="0"/>
        <v>0.157416</v>
      </c>
      <c r="AD36">
        <f t="shared" si="1"/>
        <v>18.582584000000001</v>
      </c>
      <c r="AE36">
        <f>'IDT-1'!D36</f>
        <v>0</v>
      </c>
      <c r="AF36" s="24"/>
      <c r="AG36">
        <f t="shared" si="2"/>
        <v>18.582584000000001</v>
      </c>
      <c r="AI36" s="34">
        <f>PXIL!L36</f>
        <v>0</v>
      </c>
      <c r="AJ36" s="34">
        <f>PXIL!R36</f>
        <v>0</v>
      </c>
      <c r="AK36" s="34">
        <f>RTM_IEX!L36</f>
        <v>11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3.36</v>
      </c>
      <c r="AB37" s="75">
        <f>-STOA!R37</f>
        <v>0</v>
      </c>
      <c r="AC37">
        <f t="shared" si="0"/>
        <v>0.21134399999999998</v>
      </c>
      <c r="AD37">
        <f t="shared" si="1"/>
        <v>24.948656</v>
      </c>
      <c r="AE37">
        <f>'IDT-1'!D37</f>
        <v>0</v>
      </c>
      <c r="AF37" s="24"/>
      <c r="AG37">
        <f t="shared" si="2"/>
        <v>24.948656</v>
      </c>
      <c r="AI37" s="34">
        <f>PXIL!L37</f>
        <v>0</v>
      </c>
      <c r="AJ37" s="34">
        <f>PXIL!R37</f>
        <v>0</v>
      </c>
      <c r="AK37" s="34">
        <f>RTM_IEX!L37</f>
        <v>16.8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</v>
      </c>
      <c r="AB38" s="75">
        <f>-STOA!R38</f>
        <v>0</v>
      </c>
      <c r="AC38">
        <f t="shared" si="0"/>
        <v>0.20823599999999998</v>
      </c>
      <c r="AD38">
        <f t="shared" si="1"/>
        <v>24.581764</v>
      </c>
      <c r="AE38">
        <f>'IDT-1'!D38</f>
        <v>0</v>
      </c>
      <c r="AF38" s="24"/>
      <c r="AG38">
        <f t="shared" si="2"/>
        <v>24.581764</v>
      </c>
      <c r="AI38" s="34">
        <f>PXIL!L38</f>
        <v>0</v>
      </c>
      <c r="AJ38" s="34">
        <f>PXIL!R38</f>
        <v>0</v>
      </c>
      <c r="AK38" s="34">
        <f>RTM_IEX!L38</f>
        <v>15.79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4.59</v>
      </c>
      <c r="AB39" s="75">
        <f>-STOA!R39</f>
        <v>0</v>
      </c>
      <c r="AC39">
        <f t="shared" si="0"/>
        <v>0.20185199999999998</v>
      </c>
      <c r="AD39">
        <f t="shared" si="1"/>
        <v>23.828148000000002</v>
      </c>
      <c r="AE39">
        <f>'IDT-1'!D39</f>
        <v>0</v>
      </c>
      <c r="AF39" s="24"/>
      <c r="AG39">
        <f t="shared" si="2"/>
        <v>23.828148000000002</v>
      </c>
      <c r="AI39" s="34">
        <f>PXIL!L39</f>
        <v>0</v>
      </c>
      <c r="AJ39" s="34">
        <f>PXIL!R39</f>
        <v>0</v>
      </c>
      <c r="AK39" s="34">
        <f>RTM_IEX!L39</f>
        <v>14.44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5.17</v>
      </c>
      <c r="AB40" s="75">
        <f>-STOA!R40</f>
        <v>0</v>
      </c>
      <c r="AC40">
        <f t="shared" si="0"/>
        <v>0.20025599999999999</v>
      </c>
      <c r="AD40">
        <f t="shared" si="1"/>
        <v>23.639744</v>
      </c>
      <c r="AE40">
        <f>'IDT-1'!D40</f>
        <v>0</v>
      </c>
      <c r="AF40" s="24"/>
      <c r="AG40">
        <f t="shared" si="2"/>
        <v>23.639744</v>
      </c>
      <c r="AI40" s="34">
        <f>PXIL!L40</f>
        <v>0</v>
      </c>
      <c r="AJ40" s="34">
        <f>PXIL!R40</f>
        <v>0</v>
      </c>
      <c r="AK40" s="34">
        <f>RTM_IEX!L40</f>
        <v>13.67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5.75</v>
      </c>
      <c r="AB41" s="75">
        <f>-STOA!R41</f>
        <v>0</v>
      </c>
      <c r="AC41">
        <f t="shared" si="0"/>
        <v>0.20025599999999999</v>
      </c>
      <c r="AD41">
        <f t="shared" si="1"/>
        <v>23.639744</v>
      </c>
      <c r="AE41">
        <f>'IDT-1'!D41</f>
        <v>0</v>
      </c>
      <c r="AF41" s="24"/>
      <c r="AG41">
        <f t="shared" si="2"/>
        <v>23.639744</v>
      </c>
      <c r="AI41" s="34">
        <f>PXIL!L41</f>
        <v>0</v>
      </c>
      <c r="AJ41" s="34">
        <f>PXIL!R41</f>
        <v>0</v>
      </c>
      <c r="AK41" s="34">
        <f>RTM_IEX!L41</f>
        <v>13.09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6.29</v>
      </c>
      <c r="AB42" s="75">
        <f>-STOA!R42</f>
        <v>0</v>
      </c>
      <c r="AC42">
        <f t="shared" si="0"/>
        <v>0.19672799999999999</v>
      </c>
      <c r="AD42">
        <f t="shared" si="1"/>
        <v>23.223272000000001</v>
      </c>
      <c r="AE42">
        <f>'IDT-1'!D42</f>
        <v>0</v>
      </c>
      <c r="AF42" s="24"/>
      <c r="AG42">
        <f t="shared" si="2"/>
        <v>23.223272000000001</v>
      </c>
      <c r="AI42" s="34">
        <f>PXIL!L42</f>
        <v>0</v>
      </c>
      <c r="AJ42" s="34">
        <f>PXIL!R42</f>
        <v>0</v>
      </c>
      <c r="AK42" s="34">
        <f>RTM_IEX!L42</f>
        <v>12.13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6.69</v>
      </c>
      <c r="AB43" s="75">
        <f>-STOA!R43</f>
        <v>0</v>
      </c>
      <c r="AC43">
        <f t="shared" si="0"/>
        <v>0.195216</v>
      </c>
      <c r="AD43">
        <f t="shared" si="1"/>
        <v>23.044784000000003</v>
      </c>
      <c r="AE43">
        <f>'IDT-1'!D43</f>
        <v>0</v>
      </c>
      <c r="AF43" s="24"/>
      <c r="AG43">
        <f t="shared" si="2"/>
        <v>23.044784000000003</v>
      </c>
      <c r="AI43" s="34">
        <f>PXIL!L43</f>
        <v>0</v>
      </c>
      <c r="AJ43" s="34">
        <f>PXIL!R43</f>
        <v>0</v>
      </c>
      <c r="AK43" s="34">
        <f>RTM_IEX!L43</f>
        <v>11.55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7.14</v>
      </c>
      <c r="AB44" s="75">
        <f>-STOA!R44</f>
        <v>0</v>
      </c>
      <c r="AC44">
        <f t="shared" si="0"/>
        <v>0.19261199999999998</v>
      </c>
      <c r="AD44">
        <f t="shared" si="1"/>
        <v>22.737387999999999</v>
      </c>
      <c r="AE44">
        <f>'IDT-1'!D44</f>
        <v>0</v>
      </c>
      <c r="AF44" s="24"/>
      <c r="AG44">
        <f t="shared" si="2"/>
        <v>22.737387999999999</v>
      </c>
      <c r="AI44" s="34">
        <f>PXIL!L44</f>
        <v>0</v>
      </c>
      <c r="AJ44" s="34">
        <f>PXIL!R44</f>
        <v>0</v>
      </c>
      <c r="AK44" s="34">
        <f>RTM_IEX!L44</f>
        <v>10.79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7.47</v>
      </c>
      <c r="AB45" s="75">
        <f>-STOA!R45</f>
        <v>0</v>
      </c>
      <c r="AC45">
        <f t="shared" si="0"/>
        <v>0.18723794435442803</v>
      </c>
      <c r="AD45">
        <f t="shared" si="1"/>
        <v>22.102993526410813</v>
      </c>
      <c r="AE45">
        <f>'IDT-1'!D45</f>
        <v>0</v>
      </c>
      <c r="AF45" s="24"/>
      <c r="AG45">
        <f t="shared" si="2"/>
        <v>22.102993526410813</v>
      </c>
      <c r="AI45" s="34">
        <f>PXIL!L45</f>
        <v>0</v>
      </c>
      <c r="AJ45" s="34">
        <f>PXIL!R45</f>
        <v>0</v>
      </c>
      <c r="AK45" s="34">
        <f>RTM_IEX!L45</f>
        <v>9.82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7.81</v>
      </c>
      <c r="AB46" s="75">
        <f>-STOA!R46</f>
        <v>0</v>
      </c>
      <c r="AC46">
        <f t="shared" si="0"/>
        <v>0.18362594435442803</v>
      </c>
      <c r="AD46">
        <f t="shared" si="1"/>
        <v>21.676605526410814</v>
      </c>
      <c r="AE46">
        <f>'IDT-1'!D46</f>
        <v>0</v>
      </c>
      <c r="AF46" s="24"/>
      <c r="AG46">
        <f t="shared" si="2"/>
        <v>21.676605526410814</v>
      </c>
      <c r="AI46" s="34">
        <f>PXIL!L46</f>
        <v>0</v>
      </c>
      <c r="AJ46" s="34">
        <f>PXIL!R46</f>
        <v>0</v>
      </c>
      <c r="AK46" s="34">
        <f>RTM_IEX!L46</f>
        <v>9.0500000000000007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8.08</v>
      </c>
      <c r="AB47" s="75">
        <f>-STOA!R47</f>
        <v>0</v>
      </c>
      <c r="AC47">
        <f t="shared" si="0"/>
        <v>0.15027794435442801</v>
      </c>
      <c r="AD47">
        <f t="shared" si="1"/>
        <v>17.739953526410812</v>
      </c>
      <c r="AE47">
        <f>'IDT-1'!D47</f>
        <v>0</v>
      </c>
      <c r="AF47" s="24"/>
      <c r="AG47">
        <f t="shared" si="2"/>
        <v>17.739953526410812</v>
      </c>
      <c r="AI47" s="34">
        <f>PXIL!L47</f>
        <v>0</v>
      </c>
      <c r="AJ47" s="34">
        <f>PXIL!R47</f>
        <v>0</v>
      </c>
      <c r="AK47" s="34">
        <f>RTM_IEX!L47</f>
        <v>4.8099999999999996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8.27</v>
      </c>
      <c r="AB48" s="75">
        <f>-STOA!R48</f>
        <v>0</v>
      </c>
      <c r="AC48">
        <f t="shared" si="0"/>
        <v>0.14380994435442801</v>
      </c>
      <c r="AD48">
        <f t="shared" si="1"/>
        <v>16.976421526410814</v>
      </c>
      <c r="AE48">
        <f>'IDT-1'!D48</f>
        <v>0</v>
      </c>
      <c r="AF48" s="24"/>
      <c r="AG48">
        <f t="shared" si="2"/>
        <v>16.976421526410814</v>
      </c>
      <c r="AI48" s="34">
        <f>PXIL!L48</f>
        <v>0</v>
      </c>
      <c r="AJ48" s="34">
        <f>PXIL!R48</f>
        <v>0</v>
      </c>
      <c r="AK48" s="34">
        <f>RTM_IEX!L48</f>
        <v>3.85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8.51</v>
      </c>
      <c r="AB49" s="75">
        <f>-STOA!R49</f>
        <v>0</v>
      </c>
      <c r="AC49">
        <f t="shared" si="0"/>
        <v>0.13776194435442801</v>
      </c>
      <c r="AD49">
        <f t="shared" si="1"/>
        <v>16.262469526410815</v>
      </c>
      <c r="AE49">
        <f>'IDT-1'!D49</f>
        <v>0</v>
      </c>
      <c r="AF49" s="24"/>
      <c r="AG49">
        <f t="shared" si="2"/>
        <v>16.262469526410815</v>
      </c>
      <c r="AI49" s="34">
        <f>PXIL!L49</f>
        <v>0</v>
      </c>
      <c r="AJ49" s="34">
        <f>PXIL!R49</f>
        <v>0</v>
      </c>
      <c r="AK49" s="34">
        <f>RTM_IEX!L49</f>
        <v>2.89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8.56</v>
      </c>
      <c r="AB50" s="75">
        <f>-STOA!R50</f>
        <v>0</v>
      </c>
      <c r="AC50">
        <f t="shared" si="0"/>
        <v>0.13011794435442803</v>
      </c>
      <c r="AD50">
        <f t="shared" si="1"/>
        <v>15.360113526410814</v>
      </c>
      <c r="AE50">
        <f>'IDT-1'!D50</f>
        <v>0</v>
      </c>
      <c r="AF50" s="24"/>
      <c r="AG50">
        <f t="shared" si="2"/>
        <v>15.360113526410814</v>
      </c>
      <c r="AI50" s="34">
        <f>PXIL!L50</f>
        <v>0</v>
      </c>
      <c r="AJ50" s="34">
        <f>PXIL!R50</f>
        <v>0</v>
      </c>
      <c r="AK50" s="34">
        <f>RTM_IEX!L50</f>
        <v>1.93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8.65</v>
      </c>
      <c r="AB51" s="75">
        <f>-STOA!R51</f>
        <v>0</v>
      </c>
      <c r="AC51">
        <f t="shared" si="0"/>
        <v>0.11869394435442801</v>
      </c>
      <c r="AD51">
        <f t="shared" si="1"/>
        <v>14.011537526410814</v>
      </c>
      <c r="AE51">
        <f>'IDT-1'!D51</f>
        <v>0</v>
      </c>
      <c r="AF51" s="24"/>
      <c r="AG51">
        <f t="shared" si="2"/>
        <v>14.011537526410814</v>
      </c>
      <c r="AI51" s="34">
        <f>PXIL!L51</f>
        <v>0</v>
      </c>
      <c r="AJ51" s="34">
        <f>PXIL!R51</f>
        <v>0</v>
      </c>
      <c r="AK51" s="34">
        <f>RTM_IEX!L51</f>
        <v>0.48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8.68</v>
      </c>
      <c r="AB52" s="75">
        <f>-STOA!R52</f>
        <v>0</v>
      </c>
      <c r="AC52">
        <f t="shared" si="0"/>
        <v>0.12338510207931709</v>
      </c>
      <c r="AD52">
        <f t="shared" si="1"/>
        <v>12.556846368685925</v>
      </c>
      <c r="AE52">
        <f>'IDT-1'!D52</f>
        <v>0</v>
      </c>
      <c r="AF52" s="24"/>
      <c r="AG52">
        <f t="shared" si="2"/>
        <v>12.556846368685925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-1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8.68</v>
      </c>
      <c r="AB53" s="75">
        <f>-STOA!R53</f>
        <v>0</v>
      </c>
      <c r="AC53">
        <f t="shared" si="0"/>
        <v>0.12762068094176163</v>
      </c>
      <c r="AD53">
        <f t="shared" si="1"/>
        <v>12.052610789823479</v>
      </c>
      <c r="AE53">
        <f>'IDT-1'!D53</f>
        <v>0</v>
      </c>
      <c r="AF53" s="24"/>
      <c r="AG53">
        <f t="shared" si="2"/>
        <v>12.052610789823479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-1.5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8.73</v>
      </c>
      <c r="AB54" s="75">
        <f>-STOA!R54</f>
        <v>0</v>
      </c>
      <c r="AC54">
        <f t="shared" si="0"/>
        <v>0.12804068094176163</v>
      </c>
      <c r="AD54">
        <f t="shared" si="1"/>
        <v>12.10219078982348</v>
      </c>
      <c r="AE54">
        <f>'IDT-1'!D54</f>
        <v>0</v>
      </c>
      <c r="AF54" s="24"/>
      <c r="AG54">
        <f t="shared" si="2"/>
        <v>12.10219078982348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-1.5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8.68</v>
      </c>
      <c r="AB55" s="75">
        <f>-STOA!R55</f>
        <v>0</v>
      </c>
      <c r="AC55">
        <f t="shared" si="0"/>
        <v>0.12762068094176163</v>
      </c>
      <c r="AD55">
        <f t="shared" si="1"/>
        <v>12.052610789823479</v>
      </c>
      <c r="AE55">
        <f>'IDT-1'!D55</f>
        <v>0</v>
      </c>
      <c r="AF55" s="24"/>
      <c r="AG55">
        <f t="shared" si="2"/>
        <v>12.052610789823479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-1.5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8.61</v>
      </c>
      <c r="AB56" s="75">
        <f>-STOA!R56</f>
        <v>0</v>
      </c>
      <c r="AC56">
        <f t="shared" si="0"/>
        <v>0.13126825980420614</v>
      </c>
      <c r="AD56">
        <f t="shared" si="1"/>
        <v>11.478963210961034</v>
      </c>
      <c r="AE56">
        <f>'IDT-1'!D56</f>
        <v>0</v>
      </c>
      <c r="AF56" s="24"/>
      <c r="AG56">
        <f t="shared" si="2"/>
        <v>11.478963210961034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-2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8.52</v>
      </c>
      <c r="AB57" s="75">
        <f>-STOA!R57</f>
        <v>0</v>
      </c>
      <c r="AC57">
        <f t="shared" si="0"/>
        <v>0.12204110207931709</v>
      </c>
      <c r="AD57">
        <f t="shared" si="1"/>
        <v>12.398190368685924</v>
      </c>
      <c r="AE57">
        <f>'IDT-1'!D57</f>
        <v>0</v>
      </c>
      <c r="AF57" s="24"/>
      <c r="AG57">
        <f t="shared" si="2"/>
        <v>12.398190368685924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7.8</v>
      </c>
      <c r="AB58" s="75">
        <f>-STOA!R58</f>
        <v>0</v>
      </c>
      <c r="AC58">
        <f t="shared" si="0"/>
        <v>0.11599310207931708</v>
      </c>
      <c r="AD58">
        <f t="shared" si="1"/>
        <v>11.684238368685923</v>
      </c>
      <c r="AE58">
        <f>'IDT-1'!D58</f>
        <v>0</v>
      </c>
      <c r="AF58" s="24"/>
      <c r="AG58">
        <f t="shared" si="2"/>
        <v>11.684238368685923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5.58</v>
      </c>
      <c r="AB59" s="75">
        <f>-STOA!R59</f>
        <v>0</v>
      </c>
      <c r="AC59">
        <f t="shared" si="0"/>
        <v>8.8873944354428025E-2</v>
      </c>
      <c r="AD59">
        <f t="shared" si="1"/>
        <v>10.491357526410813</v>
      </c>
      <c r="AE59">
        <f>'IDT-1'!D59</f>
        <v>0</v>
      </c>
      <c r="AF59" s="24"/>
      <c r="AG59">
        <f t="shared" si="2"/>
        <v>10.491357526410813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4.09</v>
      </c>
      <c r="AB60" s="75">
        <f>-STOA!R60</f>
        <v>0</v>
      </c>
      <c r="AC60">
        <f t="shared" si="0"/>
        <v>8.8453944354428021E-2</v>
      </c>
      <c r="AD60">
        <f t="shared" si="1"/>
        <v>10.441777526410812</v>
      </c>
      <c r="AE60">
        <f>'IDT-1'!D60</f>
        <v>0</v>
      </c>
      <c r="AF60" s="24"/>
      <c r="AG60">
        <f t="shared" si="2"/>
        <v>10.441777526410812</v>
      </c>
      <c r="AI60" s="34">
        <f>PXIL!L60</f>
        <v>0</v>
      </c>
      <c r="AJ60" s="34">
        <f>PXIL!R60</f>
        <v>0</v>
      </c>
      <c r="AK60" s="34">
        <f>RTM_IEX!L60</f>
        <v>1.44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2.19</v>
      </c>
      <c r="AB61" s="75">
        <f>-STOA!R61</f>
        <v>0</v>
      </c>
      <c r="AC61">
        <f t="shared" si="0"/>
        <v>8.8705944354428024E-2</v>
      </c>
      <c r="AD61">
        <f t="shared" si="1"/>
        <v>10.471525526410813</v>
      </c>
      <c r="AE61">
        <f>'IDT-1'!D61</f>
        <v>0</v>
      </c>
      <c r="AF61" s="24"/>
      <c r="AG61">
        <f t="shared" si="2"/>
        <v>10.471525526410813</v>
      </c>
      <c r="AI61" s="34">
        <f>PXIL!L61</f>
        <v>0</v>
      </c>
      <c r="AJ61" s="34">
        <f>PXIL!R61</f>
        <v>0</v>
      </c>
      <c r="AK61" s="34">
        <f>RTM_IEX!L61</f>
        <v>3.37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6.74</v>
      </c>
      <c r="AB62" s="75">
        <f>-STOA!R62</f>
        <v>0</v>
      </c>
      <c r="AC62">
        <f t="shared" si="0"/>
        <v>0.1070891020793171</v>
      </c>
      <c r="AD62">
        <f t="shared" si="1"/>
        <v>10.633142368685924</v>
      </c>
      <c r="AE62">
        <f>'IDT-1'!D62</f>
        <v>0</v>
      </c>
      <c r="AF62" s="24"/>
      <c r="AG62">
        <f t="shared" si="2"/>
        <v>10.633142368685924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6.81</v>
      </c>
      <c r="AB63" s="75">
        <f>-STOA!R63</f>
        <v>0</v>
      </c>
      <c r="AC63">
        <f t="shared" si="0"/>
        <v>0.11191268094176163</v>
      </c>
      <c r="AD63">
        <f t="shared" si="1"/>
        <v>10.19831878982348</v>
      </c>
      <c r="AE63">
        <f>'IDT-1'!D63</f>
        <v>0</v>
      </c>
      <c r="AF63" s="24"/>
      <c r="AG63">
        <f t="shared" si="2"/>
        <v>10.19831878982348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-1.5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6.34</v>
      </c>
      <c r="AB64" s="75">
        <f>-STOA!R64</f>
        <v>0</v>
      </c>
      <c r="AC64">
        <f t="shared" si="0"/>
        <v>0.1037291020793171</v>
      </c>
      <c r="AD64">
        <f t="shared" si="1"/>
        <v>10.236502368685924</v>
      </c>
      <c r="AE64">
        <f>'IDT-1'!D64</f>
        <v>0</v>
      </c>
      <c r="AF64" s="24"/>
      <c r="AG64">
        <f t="shared" si="2"/>
        <v>10.236502368685924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5.51</v>
      </c>
      <c r="AB65" s="75">
        <f>-STOA!R65</f>
        <v>0</v>
      </c>
      <c r="AC65">
        <f t="shared" si="0"/>
        <v>8.828594435442802E-2</v>
      </c>
      <c r="AD65">
        <f t="shared" si="1"/>
        <v>10.421945526410813</v>
      </c>
      <c r="AE65">
        <f>'IDT-1'!D65</f>
        <v>0</v>
      </c>
      <c r="AF65" s="24"/>
      <c r="AG65">
        <f t="shared" si="2"/>
        <v>10.421945526410813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4.4400000000000004</v>
      </c>
      <c r="AB66" s="75">
        <f>-STOA!R66</f>
        <v>0</v>
      </c>
      <c r="AC66">
        <f t="shared" si="0"/>
        <v>8.7361944354428026E-2</v>
      </c>
      <c r="AD66">
        <f t="shared" si="1"/>
        <v>10.312869526410813</v>
      </c>
      <c r="AE66">
        <f>'IDT-1'!D66</f>
        <v>0</v>
      </c>
      <c r="AF66" s="24"/>
      <c r="AG66">
        <f t="shared" si="2"/>
        <v>10.312869526410813</v>
      </c>
      <c r="AI66" s="34">
        <f>PXIL!L66</f>
        <v>0</v>
      </c>
      <c r="AJ66" s="34">
        <f>PXIL!R66</f>
        <v>0</v>
      </c>
      <c r="AK66" s="34">
        <f>RTM_IEX!L66</f>
        <v>0.96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4.46</v>
      </c>
      <c r="AB67" s="75">
        <f>-STOA!R67</f>
        <v>0</v>
      </c>
      <c r="AC67">
        <f t="shared" si="0"/>
        <v>9.5677944354428002E-2</v>
      </c>
      <c r="AD67">
        <f t="shared" si="1"/>
        <v>11.294553526410812</v>
      </c>
      <c r="AE67">
        <f>'IDT-1'!D67</f>
        <v>0</v>
      </c>
      <c r="AF67" s="24"/>
      <c r="AG67">
        <f t="shared" si="2"/>
        <v>11.294553526410812</v>
      </c>
      <c r="AI67" s="34">
        <f>PXIL!L67</f>
        <v>0</v>
      </c>
      <c r="AJ67" s="34">
        <f>PXIL!R67</f>
        <v>0</v>
      </c>
      <c r="AK67" s="34">
        <f>RTM_IEX!L67</f>
        <v>1.93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4.04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0.10021394435442804</v>
      </c>
      <c r="AD68">
        <f t="shared" ref="AD68:AD98" si="4">SUM(B68:AB68,AI68:AV68)-AC68</f>
        <v>11.830017526410815</v>
      </c>
      <c r="AE68">
        <f>'IDT-1'!D68</f>
        <v>0</v>
      </c>
      <c r="AF68" s="24"/>
      <c r="AG68">
        <f t="shared" ref="AG68:AG98" si="5">SUM(AD68:AF68)</f>
        <v>11.830017526410815</v>
      </c>
      <c r="AI68" s="34">
        <f>PXIL!L68</f>
        <v>0</v>
      </c>
      <c r="AJ68" s="34">
        <f>PXIL!R68</f>
        <v>0</v>
      </c>
      <c r="AK68" s="34">
        <f>RTM_IEX!L68</f>
        <v>2.89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2.5499999999999998</v>
      </c>
      <c r="AB69" s="75">
        <f>-STOA!R69</f>
        <v>0</v>
      </c>
      <c r="AC69">
        <f t="shared" si="3"/>
        <v>9.576194435442803E-2</v>
      </c>
      <c r="AD69">
        <f t="shared" si="4"/>
        <v>11.304469526410813</v>
      </c>
      <c r="AE69">
        <f>'IDT-1'!D69</f>
        <v>0</v>
      </c>
      <c r="AF69" s="24"/>
      <c r="AG69">
        <f t="shared" si="5"/>
        <v>11.304469526410813</v>
      </c>
      <c r="AI69" s="34">
        <f>PXIL!L69</f>
        <v>0</v>
      </c>
      <c r="AJ69" s="34">
        <f>PXIL!R69</f>
        <v>0</v>
      </c>
      <c r="AK69" s="34">
        <f>RTM_IEX!L69</f>
        <v>3.85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2.48</v>
      </c>
      <c r="AB70" s="75">
        <f>-STOA!R70</f>
        <v>0</v>
      </c>
      <c r="AC70">
        <f t="shared" si="3"/>
        <v>0.10323794435442803</v>
      </c>
      <c r="AD70">
        <f t="shared" si="4"/>
        <v>12.186993526410815</v>
      </c>
      <c r="AE70">
        <f>'IDT-1'!D70</f>
        <v>0</v>
      </c>
      <c r="AF70" s="24"/>
      <c r="AG70">
        <f t="shared" si="5"/>
        <v>12.186993526410815</v>
      </c>
      <c r="AI70" s="34">
        <f>PXIL!L70</f>
        <v>0</v>
      </c>
      <c r="AJ70" s="34">
        <f>PXIL!R70</f>
        <v>0</v>
      </c>
      <c r="AK70" s="34">
        <f>RTM_IEX!L70</f>
        <v>4.8099999999999996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1.59</v>
      </c>
      <c r="AB71" s="75">
        <f>-STOA!R71</f>
        <v>0</v>
      </c>
      <c r="AC71">
        <f t="shared" si="3"/>
        <v>0.12003794435442802</v>
      </c>
      <c r="AD71">
        <f t="shared" si="4"/>
        <v>14.170193526410815</v>
      </c>
      <c r="AE71">
        <f>'IDT-1'!D71</f>
        <v>0</v>
      </c>
      <c r="AF71" s="24"/>
      <c r="AG71">
        <f t="shared" si="5"/>
        <v>14.170193526410815</v>
      </c>
      <c r="AI71" s="34">
        <f>PXIL!L71</f>
        <v>0</v>
      </c>
      <c r="AJ71" s="34">
        <f>PXIL!R71</f>
        <v>0</v>
      </c>
      <c r="AK71" s="34">
        <f>RTM_IEX!L71</f>
        <v>7.7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1.24</v>
      </c>
      <c r="AB72" s="75">
        <f>-STOA!R72</f>
        <v>0</v>
      </c>
      <c r="AC72">
        <f t="shared" si="3"/>
        <v>0.12516194435442801</v>
      </c>
      <c r="AD72">
        <f t="shared" si="4"/>
        <v>14.775069526410814</v>
      </c>
      <c r="AE72">
        <f>'IDT-1'!D72</f>
        <v>0</v>
      </c>
      <c r="AF72" s="24"/>
      <c r="AG72">
        <f t="shared" si="5"/>
        <v>14.775069526410814</v>
      </c>
      <c r="AI72" s="34">
        <f>PXIL!L72</f>
        <v>0</v>
      </c>
      <c r="AJ72" s="34">
        <f>PXIL!R72</f>
        <v>0</v>
      </c>
      <c r="AK72" s="34">
        <f>RTM_IEX!L72</f>
        <v>8.66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0.84</v>
      </c>
      <c r="AB73" s="75">
        <f>-STOA!R73</f>
        <v>0</v>
      </c>
      <c r="AC73">
        <f t="shared" si="3"/>
        <v>0.12994994435442803</v>
      </c>
      <c r="AD73">
        <f t="shared" si="4"/>
        <v>15.340281526410815</v>
      </c>
      <c r="AE73">
        <f>'IDT-1'!D73</f>
        <v>0</v>
      </c>
      <c r="AF73" s="24"/>
      <c r="AG73">
        <f t="shared" si="5"/>
        <v>15.340281526410815</v>
      </c>
      <c r="AI73" s="34">
        <f>PXIL!L73</f>
        <v>0</v>
      </c>
      <c r="AJ73" s="34">
        <f>PXIL!R73</f>
        <v>0</v>
      </c>
      <c r="AK73" s="34">
        <f>RTM_IEX!L73</f>
        <v>9.6300000000000008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0.52</v>
      </c>
      <c r="AB74" s="75">
        <f>-STOA!R74</f>
        <v>0</v>
      </c>
      <c r="AC74">
        <f t="shared" si="3"/>
        <v>0.13532594435442802</v>
      </c>
      <c r="AD74">
        <f t="shared" si="4"/>
        <v>15.974905526410815</v>
      </c>
      <c r="AE74">
        <f>'IDT-1'!D74</f>
        <v>0</v>
      </c>
      <c r="AF74" s="24"/>
      <c r="AG74">
        <f t="shared" si="5"/>
        <v>15.974905526410815</v>
      </c>
      <c r="AI74" s="34">
        <f>PXIL!L74</f>
        <v>0</v>
      </c>
      <c r="AJ74" s="34">
        <f>PXIL!R74</f>
        <v>0</v>
      </c>
      <c r="AK74" s="34">
        <f>RTM_IEX!L74</f>
        <v>10.59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5.0002314707652413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0.26</v>
      </c>
      <c r="AB75" s="75">
        <f>-STOA!R75</f>
        <v>0</v>
      </c>
      <c r="AC75">
        <f t="shared" si="3"/>
        <v>0.14523794435442799</v>
      </c>
      <c r="AD75">
        <f t="shared" si="4"/>
        <v>17.144993526410815</v>
      </c>
      <c r="AE75">
        <f>'IDT-1'!D75</f>
        <v>0</v>
      </c>
      <c r="AF75" s="24"/>
      <c r="AG75">
        <f t="shared" si="5"/>
        <v>17.144993526410815</v>
      </c>
      <c r="AI75" s="34">
        <f>PXIL!L75</f>
        <v>0</v>
      </c>
      <c r="AJ75" s="34">
        <f>PXIL!R75</f>
        <v>0</v>
      </c>
      <c r="AK75" s="34">
        <f>RTM_IEX!L75</f>
        <v>12.03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5.0002314707652413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0.15204194435442803</v>
      </c>
      <c r="AD76">
        <f t="shared" si="4"/>
        <v>17.948189526410815</v>
      </c>
      <c r="AE76">
        <f>'IDT-1'!D76</f>
        <v>0</v>
      </c>
      <c r="AF76" s="24"/>
      <c r="AG76">
        <f t="shared" si="5"/>
        <v>17.948189526410815</v>
      </c>
      <c r="AI76" s="34">
        <f>PXIL!L76</f>
        <v>0</v>
      </c>
      <c r="AJ76" s="34">
        <f>PXIL!R76</f>
        <v>0</v>
      </c>
      <c r="AK76" s="34">
        <f>RTM_IEX!L76</f>
        <v>13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5.0002314707652413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0.15926594435442804</v>
      </c>
      <c r="AD77">
        <f t="shared" si="4"/>
        <v>18.800965526410817</v>
      </c>
      <c r="AE77">
        <f>'IDT-1'!D77</f>
        <v>0</v>
      </c>
      <c r="AF77" s="24"/>
      <c r="AG77">
        <f t="shared" si="5"/>
        <v>18.800965526410817</v>
      </c>
      <c r="AI77" s="34">
        <f>PXIL!L77</f>
        <v>0</v>
      </c>
      <c r="AJ77" s="34">
        <f>PXIL!R77</f>
        <v>0</v>
      </c>
      <c r="AK77" s="34">
        <f>RTM_IEX!L77</f>
        <v>13.96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5.0002314707652413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0.13616594435442803</v>
      </c>
      <c r="AD78">
        <f t="shared" si="4"/>
        <v>16.074065526410816</v>
      </c>
      <c r="AE78">
        <f>'IDT-1'!D78</f>
        <v>0</v>
      </c>
      <c r="AF78" s="24"/>
      <c r="AG78">
        <f t="shared" si="5"/>
        <v>16.074065526410816</v>
      </c>
      <c r="AI78" s="34">
        <f>PXIL!L78</f>
        <v>0</v>
      </c>
      <c r="AJ78" s="34">
        <f>PXIL!R78</f>
        <v>0</v>
      </c>
      <c r="AK78" s="34">
        <f>RTM_IEX!L78</f>
        <v>11.21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4.9999999999999991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0.13381199999999999</v>
      </c>
      <c r="AD79">
        <f t="shared" si="4"/>
        <v>15.796187999999999</v>
      </c>
      <c r="AE79">
        <f>'IDT-1'!D79</f>
        <v>0</v>
      </c>
      <c r="AF79" s="24"/>
      <c r="AG79">
        <f t="shared" si="5"/>
        <v>15.796187999999999</v>
      </c>
      <c r="AI79" s="34">
        <f>PXIL!L79</f>
        <v>0</v>
      </c>
      <c r="AJ79" s="34">
        <f>PXIL!R79</f>
        <v>0</v>
      </c>
      <c r="AK79" s="34">
        <f>RTM_IEX!L79</f>
        <v>10.93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4.9999999999999991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0.125832</v>
      </c>
      <c r="AD80">
        <f t="shared" si="4"/>
        <v>14.854168</v>
      </c>
      <c r="AE80">
        <f>'IDT-1'!D80</f>
        <v>0</v>
      </c>
      <c r="AF80" s="24"/>
      <c r="AG80">
        <f t="shared" si="5"/>
        <v>14.854168</v>
      </c>
      <c r="AI80" s="34">
        <f>PXIL!L80</f>
        <v>0</v>
      </c>
      <c r="AJ80" s="34">
        <f>PXIL!R80</f>
        <v>0</v>
      </c>
      <c r="AK80" s="34">
        <f>RTM_IEX!L80</f>
        <v>9.98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4.9999999999999991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0.14137199999999997</v>
      </c>
      <c r="AD81">
        <f t="shared" si="4"/>
        <v>16.688627999999998</v>
      </c>
      <c r="AE81">
        <f>'IDT-1'!D81</f>
        <v>0</v>
      </c>
      <c r="AF81" s="24"/>
      <c r="AG81">
        <f t="shared" si="5"/>
        <v>16.688627999999998</v>
      </c>
      <c r="AI81" s="34">
        <f>PXIL!L81</f>
        <v>0</v>
      </c>
      <c r="AJ81" s="34">
        <f>PXIL!R81</f>
        <v>0</v>
      </c>
      <c r="AK81" s="34">
        <f>RTM_IEX!L81</f>
        <v>11.83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4.9999999999999991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0.15926399999999999</v>
      </c>
      <c r="AD82">
        <f t="shared" si="4"/>
        <v>18.800736000000001</v>
      </c>
      <c r="AE82">
        <f>'IDT-1'!D82</f>
        <v>0</v>
      </c>
      <c r="AF82" s="24"/>
      <c r="AG82">
        <f t="shared" si="5"/>
        <v>18.800736000000001</v>
      </c>
      <c r="AI82" s="34">
        <f>PXIL!L82</f>
        <v>0</v>
      </c>
      <c r="AJ82" s="34">
        <f>PXIL!R82</f>
        <v>0</v>
      </c>
      <c r="AK82" s="34">
        <f>RTM_IEX!L82</f>
        <v>13.96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0.15523394435442803</v>
      </c>
      <c r="AD83">
        <f t="shared" si="4"/>
        <v>18.324997526410812</v>
      </c>
      <c r="AE83">
        <f>'IDT-1'!D83</f>
        <v>0</v>
      </c>
      <c r="AF83" s="24"/>
      <c r="AG83">
        <f t="shared" si="5"/>
        <v>18.324997526410812</v>
      </c>
      <c r="AI83" s="34">
        <f>PXIL!L83</f>
        <v>0</v>
      </c>
      <c r="AJ83" s="34">
        <f>PXIL!R83</f>
        <v>0</v>
      </c>
      <c r="AK83" s="34">
        <f>RTM_IEX!L83</f>
        <v>13.48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0.15120194435442802</v>
      </c>
      <c r="AD84">
        <f t="shared" si="4"/>
        <v>17.849029526410813</v>
      </c>
      <c r="AE84">
        <f>'IDT-1'!D84</f>
        <v>0</v>
      </c>
      <c r="AF84" s="24"/>
      <c r="AG84">
        <f t="shared" si="5"/>
        <v>17.849029526410813</v>
      </c>
      <c r="AI84" s="34">
        <f>PXIL!L84</f>
        <v>0</v>
      </c>
      <c r="AJ84" s="34">
        <f>PXIL!R84</f>
        <v>0</v>
      </c>
      <c r="AK84" s="34">
        <f>RTM_IEX!L84</f>
        <v>13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0.15120194435442802</v>
      </c>
      <c r="AD85">
        <f t="shared" si="4"/>
        <v>17.849029526410813</v>
      </c>
      <c r="AE85">
        <f>'IDT-1'!D85</f>
        <v>0</v>
      </c>
      <c r="AF85" s="24"/>
      <c r="AG85">
        <f t="shared" si="5"/>
        <v>17.849029526410813</v>
      </c>
      <c r="AI85" s="34">
        <f>PXIL!L85</f>
        <v>0</v>
      </c>
      <c r="AJ85" s="34">
        <f>PXIL!R85</f>
        <v>0</v>
      </c>
      <c r="AK85" s="34">
        <f>RTM_IEX!L85</f>
        <v>13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0.14305394435442803</v>
      </c>
      <c r="AD86">
        <f t="shared" si="4"/>
        <v>16.887177526410813</v>
      </c>
      <c r="AE86">
        <f>'IDT-1'!D86</f>
        <v>0</v>
      </c>
      <c r="AF86" s="24"/>
      <c r="AG86">
        <f t="shared" si="5"/>
        <v>16.887177526410813</v>
      </c>
      <c r="AI86" s="34">
        <f>PXIL!L86</f>
        <v>0</v>
      </c>
      <c r="AJ86" s="34">
        <f>PXIL!R86</f>
        <v>0</v>
      </c>
      <c r="AK86" s="34">
        <f>RTM_IEX!L86</f>
        <v>12.03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0.13902194435442802</v>
      </c>
      <c r="AD87">
        <f t="shared" si="4"/>
        <v>16.411209526410811</v>
      </c>
      <c r="AE87">
        <f>'IDT-1'!D87</f>
        <v>0</v>
      </c>
      <c r="AF87" s="24"/>
      <c r="AG87">
        <f t="shared" si="5"/>
        <v>16.411209526410811</v>
      </c>
      <c r="AI87" s="34">
        <f>PXIL!L87</f>
        <v>0</v>
      </c>
      <c r="AJ87" s="34">
        <f>PXIL!R87</f>
        <v>0</v>
      </c>
      <c r="AK87" s="34">
        <f>RTM_IEX!L87</f>
        <v>11.55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0.13095794435442804</v>
      </c>
      <c r="AD88">
        <f t="shared" si="4"/>
        <v>15.459273526410813</v>
      </c>
      <c r="AE88">
        <f>'IDT-1'!D88</f>
        <v>0</v>
      </c>
      <c r="AF88" s="24"/>
      <c r="AG88">
        <f t="shared" si="5"/>
        <v>15.459273526410813</v>
      </c>
      <c r="AI88" s="34">
        <f>PXIL!L88</f>
        <v>0</v>
      </c>
      <c r="AJ88" s="34">
        <f>PXIL!R88</f>
        <v>0</v>
      </c>
      <c r="AK88" s="34">
        <f>RTM_IEX!L88</f>
        <v>10.59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0.12289394435442803</v>
      </c>
      <c r="AD89">
        <f t="shared" si="4"/>
        <v>14.507337526410813</v>
      </c>
      <c r="AE89">
        <f>'IDT-1'!D89</f>
        <v>0</v>
      </c>
      <c r="AF89" s="24"/>
      <c r="AG89">
        <f t="shared" si="5"/>
        <v>14.507337526410813</v>
      </c>
      <c r="AI89" s="34">
        <f>PXIL!L89</f>
        <v>0</v>
      </c>
      <c r="AJ89" s="34">
        <f>PXIL!R89</f>
        <v>0</v>
      </c>
      <c r="AK89" s="34">
        <f>RTM_IEX!L89</f>
        <v>9.6300000000000008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0.11474594435442803</v>
      </c>
      <c r="AD90">
        <f t="shared" si="4"/>
        <v>13.545485526410813</v>
      </c>
      <c r="AE90">
        <f>'IDT-1'!D90</f>
        <v>0</v>
      </c>
      <c r="AF90" s="24"/>
      <c r="AG90">
        <f t="shared" si="5"/>
        <v>13.545485526410813</v>
      </c>
      <c r="AI90" s="34">
        <f>PXIL!L90</f>
        <v>0</v>
      </c>
      <c r="AJ90" s="34">
        <f>PXIL!R90</f>
        <v>0</v>
      </c>
      <c r="AK90" s="34">
        <f>RTM_IEX!L90</f>
        <v>8.66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0.10668194435442803</v>
      </c>
      <c r="AD91">
        <f t="shared" si="4"/>
        <v>12.593549526410815</v>
      </c>
      <c r="AE91">
        <f>'IDT-1'!D91</f>
        <v>0</v>
      </c>
      <c r="AF91" s="24"/>
      <c r="AG91">
        <f t="shared" si="5"/>
        <v>12.593549526410815</v>
      </c>
      <c r="AI91" s="34">
        <f>PXIL!L91</f>
        <v>0</v>
      </c>
      <c r="AJ91" s="34">
        <f>PXIL!R91</f>
        <v>0</v>
      </c>
      <c r="AK91" s="34">
        <f>RTM_IEX!L91</f>
        <v>7.7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0.10264994435442802</v>
      </c>
      <c r="AD92">
        <f t="shared" si="4"/>
        <v>12.117581526410813</v>
      </c>
      <c r="AE92">
        <f>'IDT-1'!D92</f>
        <v>0</v>
      </c>
      <c r="AF92" s="24"/>
      <c r="AG92">
        <f t="shared" si="5"/>
        <v>12.117581526410813</v>
      </c>
      <c r="AI92" s="34">
        <f>PXIL!L92</f>
        <v>0</v>
      </c>
      <c r="AJ92" s="34">
        <f>PXIL!R92</f>
        <v>0</v>
      </c>
      <c r="AK92" s="34">
        <f>RTM_IEX!L92</f>
        <v>7.22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8.6437944354428031E-2</v>
      </c>
      <c r="AD93">
        <f t="shared" si="4"/>
        <v>10.203793526410815</v>
      </c>
      <c r="AE93">
        <f>'IDT-1'!D93</f>
        <v>0</v>
      </c>
      <c r="AF93" s="24"/>
      <c r="AG93">
        <f t="shared" si="5"/>
        <v>10.203793526410815</v>
      </c>
      <c r="AI93" s="34">
        <f>PXIL!L93</f>
        <v>0</v>
      </c>
      <c r="AJ93" s="34">
        <f>PXIL!R93</f>
        <v>0</v>
      </c>
      <c r="AK93" s="34">
        <f>RTM_IEX!L93</f>
        <v>5.29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8.6437944354428031E-2</v>
      </c>
      <c r="AD94">
        <f t="shared" si="4"/>
        <v>10.203793526410815</v>
      </c>
      <c r="AE94">
        <f>'IDT-1'!D94</f>
        <v>0</v>
      </c>
      <c r="AF94" s="24"/>
      <c r="AG94">
        <f t="shared" si="5"/>
        <v>10.203793526410815</v>
      </c>
      <c r="AI94" s="34">
        <f>PXIL!L94</f>
        <v>0</v>
      </c>
      <c r="AJ94" s="34">
        <f>PXIL!R94</f>
        <v>0</v>
      </c>
      <c r="AK94" s="34">
        <f>RTM_IEX!L94</f>
        <v>5.29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7.837394435442803E-2</v>
      </c>
      <c r="AD95">
        <f t="shared" si="4"/>
        <v>9.2518575264108129</v>
      </c>
      <c r="AE95">
        <f>'IDT-1'!D95</f>
        <v>0</v>
      </c>
      <c r="AF95" s="24"/>
      <c r="AG95">
        <f t="shared" si="5"/>
        <v>9.2518575264108129</v>
      </c>
      <c r="AI95" s="34">
        <f>PXIL!L95</f>
        <v>0</v>
      </c>
      <c r="AJ95" s="34">
        <f>PXIL!R95</f>
        <v>0</v>
      </c>
      <c r="AK95" s="34">
        <f>RTM_IEX!L95</f>
        <v>4.33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7.4341944354428036E-2</v>
      </c>
      <c r="AD96">
        <f t="shared" si="4"/>
        <v>8.775889526410813</v>
      </c>
      <c r="AE96">
        <f>'IDT-1'!D96</f>
        <v>0</v>
      </c>
      <c r="AF96" s="24"/>
      <c r="AG96">
        <f t="shared" si="5"/>
        <v>8.775889526410813</v>
      </c>
      <c r="AI96" s="34">
        <f>PXIL!L96</f>
        <v>0</v>
      </c>
      <c r="AJ96" s="34">
        <f>PXIL!R96</f>
        <v>0</v>
      </c>
      <c r="AK96" s="34">
        <f>RTM_IEX!L96</f>
        <v>3.85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7.0309944354428028E-2</v>
      </c>
      <c r="AD97">
        <f t="shared" si="4"/>
        <v>8.299921526410813</v>
      </c>
      <c r="AE97">
        <f>'IDT-1'!D97</f>
        <v>0</v>
      </c>
      <c r="AF97" s="24"/>
      <c r="AG97">
        <f t="shared" si="5"/>
        <v>8.299921526410813</v>
      </c>
      <c r="AI97" s="34">
        <f>PXIL!L97</f>
        <v>0</v>
      </c>
      <c r="AJ97" s="34">
        <f>PXIL!R97</f>
        <v>0</v>
      </c>
      <c r="AK97" s="34">
        <f>RTM_IEX!L97</f>
        <v>3.37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6.2245944354428026E-2</v>
      </c>
      <c r="AD98">
        <f t="shared" si="4"/>
        <v>7.3479855264108132</v>
      </c>
      <c r="AE98">
        <f>'IDT-1'!D98</f>
        <v>0</v>
      </c>
      <c r="AF98" s="24"/>
      <c r="AG98">
        <f t="shared" si="5"/>
        <v>7.3479855264108132</v>
      </c>
      <c r="AI98" s="34">
        <f>PXIL!L98</f>
        <v>0</v>
      </c>
      <c r="AJ98" s="34">
        <f>PXIL!R98</f>
        <v>0</v>
      </c>
      <c r="AK98" s="34">
        <f>RTM_IEX!L98</f>
        <v>2.41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0.120004282209157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5.7007500000000016E-2</v>
      </c>
      <c r="AB99" s="75">
        <f t="shared" si="6"/>
        <v>0</v>
      </c>
      <c r="AC99">
        <f t="shared" si="6"/>
        <v>2.9400362331628077E-3</v>
      </c>
      <c r="AD99">
        <f t="shared" si="6"/>
        <v>0.34053674597599409</v>
      </c>
      <c r="AE99">
        <f t="shared" ref="AE99:AT99" si="7">SUM(AE3:AE98)/4000</f>
        <v>0</v>
      </c>
      <c r="AG99">
        <f t="shared" si="7"/>
        <v>0.34053674597599409</v>
      </c>
      <c r="AI99">
        <f t="shared" si="7"/>
        <v>0</v>
      </c>
      <c r="AJ99">
        <f t="shared" si="7"/>
        <v>0</v>
      </c>
      <c r="AK99">
        <f t="shared" si="7"/>
        <v>0.169715</v>
      </c>
      <c r="AL99">
        <f t="shared" si="7"/>
        <v>-3.2499999999999999E-3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45358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14.441800000000001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1.93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0.17792711999999999</v>
      </c>
      <c r="AD3">
        <f>SUM(B3:AB3,AI3:AV3)-AC3</f>
        <v>21.003872879999999</v>
      </c>
      <c r="AE3">
        <v>0</v>
      </c>
      <c r="AF3" s="24"/>
      <c r="AG3">
        <f>SUM(AD3:AF3)</f>
        <v>21.003872879999999</v>
      </c>
      <c r="AI3" s="34">
        <f>PXIL!M3</f>
        <v>0</v>
      </c>
      <c r="AJ3" s="34">
        <f>PXIL!S3</f>
        <v>0</v>
      </c>
      <c r="AK3" s="34">
        <f>RTM_IEX!M3</f>
        <v>4.8099999999999996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14.441800000000001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0.1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0.16255512</v>
      </c>
      <c r="AD4">
        <f t="shared" ref="AD4:AD67" si="1">SUM(B4:AB4,AI4:AV4)-AC4</f>
        <v>19.18924488</v>
      </c>
      <c r="AE4">
        <v>0</v>
      </c>
      <c r="AF4" s="24"/>
      <c r="AG4">
        <f t="shared" ref="AG4:AG67" si="2">SUM(AD4:AF4)</f>
        <v>19.18924488</v>
      </c>
      <c r="AI4" s="34">
        <f>PXIL!M4</f>
        <v>0</v>
      </c>
      <c r="AJ4" s="34">
        <f>PXIL!S4</f>
        <v>0</v>
      </c>
      <c r="AK4" s="34">
        <f>RTM_IEX!M4</f>
        <v>4.8099999999999996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14.441800000000001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2.89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0.18599112000000001</v>
      </c>
      <c r="AD5">
        <f t="shared" si="1"/>
        <v>21.955808879999999</v>
      </c>
      <c r="AE5">
        <v>0</v>
      </c>
      <c r="AF5" s="24"/>
      <c r="AG5">
        <f t="shared" si="2"/>
        <v>21.955808879999999</v>
      </c>
      <c r="AI5" s="34">
        <f>PXIL!M5</f>
        <v>0</v>
      </c>
      <c r="AJ5" s="34">
        <f>PXIL!S5</f>
        <v>0</v>
      </c>
      <c r="AK5" s="34">
        <f>RTM_IEX!M5</f>
        <v>4.8099999999999996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14.441800000000001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0.14961911999999999</v>
      </c>
      <c r="AD6">
        <f t="shared" si="1"/>
        <v>17.662180880000001</v>
      </c>
      <c r="AE6">
        <v>0</v>
      </c>
      <c r="AF6" s="24"/>
      <c r="AG6">
        <f t="shared" si="2"/>
        <v>17.662180880000001</v>
      </c>
      <c r="AI6" s="34">
        <f>PXIL!M6</f>
        <v>0</v>
      </c>
      <c r="AJ6" s="34">
        <f>PXIL!S6</f>
        <v>0</v>
      </c>
      <c r="AK6" s="34">
        <f>RTM_IEX!M6</f>
        <v>3.37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14.441800000000001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0.14399112</v>
      </c>
      <c r="AD7">
        <f t="shared" si="1"/>
        <v>16.997808880000001</v>
      </c>
      <c r="AE7">
        <v>0</v>
      </c>
      <c r="AF7" s="24"/>
      <c r="AG7">
        <f t="shared" si="2"/>
        <v>16.997808880000001</v>
      </c>
      <c r="AI7" s="34">
        <f>PXIL!M7</f>
        <v>0</v>
      </c>
      <c r="AJ7" s="34">
        <f>PXIL!S7</f>
        <v>0</v>
      </c>
      <c r="AK7" s="34">
        <f>RTM_IEX!M7</f>
        <v>2.7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14.441800000000001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0.13340711999999999</v>
      </c>
      <c r="AD8">
        <f t="shared" si="1"/>
        <v>15.748392880000001</v>
      </c>
      <c r="AE8">
        <v>0</v>
      </c>
      <c r="AF8" s="24"/>
      <c r="AG8">
        <f t="shared" si="2"/>
        <v>15.748392880000001</v>
      </c>
      <c r="AI8" s="34">
        <f>PXIL!M8</f>
        <v>0</v>
      </c>
      <c r="AJ8" s="34">
        <f>PXIL!S8</f>
        <v>0</v>
      </c>
      <c r="AK8" s="34">
        <f>RTM_IEX!M8</f>
        <v>1.44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14.441800000000001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0.13340711999999999</v>
      </c>
      <c r="AD9">
        <f t="shared" si="1"/>
        <v>15.748392880000001</v>
      </c>
      <c r="AE9">
        <v>0</v>
      </c>
      <c r="AF9" s="24"/>
      <c r="AG9">
        <f t="shared" si="2"/>
        <v>15.748392880000001</v>
      </c>
      <c r="AI9" s="34">
        <f>PXIL!M9</f>
        <v>0</v>
      </c>
      <c r="AJ9" s="34">
        <f>PXIL!S9</f>
        <v>0</v>
      </c>
      <c r="AK9" s="34">
        <f>RTM_IEX!M9</f>
        <v>1.44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13.405507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0.1126062588</v>
      </c>
      <c r="AD10">
        <f t="shared" si="1"/>
        <v>13.2929007412</v>
      </c>
      <c r="AE10">
        <v>0</v>
      </c>
      <c r="AF10" s="24"/>
      <c r="AG10">
        <f t="shared" si="2"/>
        <v>13.2929007412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14.441800000000001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0.12937511999999998</v>
      </c>
      <c r="AD11">
        <f t="shared" si="1"/>
        <v>15.272424880000001</v>
      </c>
      <c r="AE11">
        <v>0</v>
      </c>
      <c r="AF11" s="24"/>
      <c r="AG11">
        <f t="shared" si="2"/>
        <v>15.272424880000001</v>
      </c>
      <c r="AI11" s="34">
        <f>PXIL!M11</f>
        <v>0</v>
      </c>
      <c r="AJ11" s="34">
        <f>PXIL!S11</f>
        <v>0</v>
      </c>
      <c r="AK11" s="34">
        <f>RTM_IEX!M11</f>
        <v>0.96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14.185962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0.11916208079999999</v>
      </c>
      <c r="AD12">
        <f t="shared" si="1"/>
        <v>14.066799919199999</v>
      </c>
      <c r="AE12">
        <v>0</v>
      </c>
      <c r="AF12" s="24"/>
      <c r="AG12">
        <f t="shared" si="2"/>
        <v>14.066799919199999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14.441800000000001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0.12215111999999999</v>
      </c>
      <c r="AD13">
        <f t="shared" si="1"/>
        <v>14.41964888</v>
      </c>
      <c r="AE13">
        <v>0</v>
      </c>
      <c r="AF13" s="24"/>
      <c r="AG13">
        <f t="shared" si="2"/>
        <v>14.41964888</v>
      </c>
      <c r="AI13" s="34">
        <f>PXIL!M13</f>
        <v>0</v>
      </c>
      <c r="AJ13" s="34">
        <f>PXIL!S13</f>
        <v>0</v>
      </c>
      <c r="AK13" s="34">
        <f>RTM_IEX!M13</f>
        <v>0.1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14.441800000000001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0.13181112</v>
      </c>
      <c r="AD14">
        <f t="shared" si="1"/>
        <v>15.559988880000001</v>
      </c>
      <c r="AE14">
        <v>0</v>
      </c>
      <c r="AF14" s="24"/>
      <c r="AG14">
        <f t="shared" si="2"/>
        <v>15.559988880000001</v>
      </c>
      <c r="AI14" s="34">
        <f>PXIL!M14</f>
        <v>0</v>
      </c>
      <c r="AJ14" s="34">
        <f>PXIL!S14</f>
        <v>0</v>
      </c>
      <c r="AK14" s="34">
        <f>RTM_IEX!M14</f>
        <v>1.25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14.441800000000001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0.13752312</v>
      </c>
      <c r="AD15">
        <f t="shared" si="1"/>
        <v>16.234276879999999</v>
      </c>
      <c r="AE15">
        <v>0</v>
      </c>
      <c r="AF15" s="24"/>
      <c r="AG15">
        <f t="shared" si="2"/>
        <v>16.234276879999999</v>
      </c>
      <c r="AI15" s="34">
        <f>PXIL!M15</f>
        <v>0</v>
      </c>
      <c r="AJ15" s="34">
        <f>PXIL!S15</f>
        <v>0</v>
      </c>
      <c r="AK15" s="34">
        <f>RTM_IEX!M15</f>
        <v>1.93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14.441800000000001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0.14634311999999999</v>
      </c>
      <c r="AD16">
        <f t="shared" si="1"/>
        <v>17.27545688</v>
      </c>
      <c r="AE16">
        <v>0</v>
      </c>
      <c r="AF16" s="24"/>
      <c r="AG16">
        <f t="shared" si="2"/>
        <v>17.27545688</v>
      </c>
      <c r="AI16" s="34">
        <f>PXIL!M16</f>
        <v>0</v>
      </c>
      <c r="AJ16" s="34">
        <f>PXIL!S16</f>
        <v>0</v>
      </c>
      <c r="AK16" s="34">
        <f>RTM_IEX!M16</f>
        <v>2.98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14.441800000000001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0.15692712</v>
      </c>
      <c r="AD17">
        <f t="shared" si="1"/>
        <v>18.524872880000004</v>
      </c>
      <c r="AE17">
        <v>0</v>
      </c>
      <c r="AF17" s="24"/>
      <c r="AG17">
        <f t="shared" si="2"/>
        <v>18.524872880000004</v>
      </c>
      <c r="AI17" s="34">
        <f>PXIL!M17</f>
        <v>0</v>
      </c>
      <c r="AJ17" s="34">
        <f>PXIL!S17</f>
        <v>0</v>
      </c>
      <c r="AK17" s="34">
        <f>RTM_IEX!M17</f>
        <v>4.24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14.441800000000001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0.16011912</v>
      </c>
      <c r="AD18">
        <f t="shared" si="1"/>
        <v>18.901680880000001</v>
      </c>
      <c r="AE18">
        <v>0</v>
      </c>
      <c r="AF18" s="24"/>
      <c r="AG18">
        <f t="shared" si="2"/>
        <v>18.901680880000001</v>
      </c>
      <c r="AI18" s="34">
        <f>PXIL!M18</f>
        <v>0</v>
      </c>
      <c r="AJ18" s="34">
        <f>PXIL!S18</f>
        <v>0</v>
      </c>
      <c r="AK18" s="34">
        <f>RTM_IEX!M18</f>
        <v>4.62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14.441800000000001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0.15289512</v>
      </c>
      <c r="AD19">
        <f t="shared" si="1"/>
        <v>18.048904879999998</v>
      </c>
      <c r="AE19">
        <v>0</v>
      </c>
      <c r="AF19" s="24"/>
      <c r="AG19">
        <f t="shared" si="2"/>
        <v>18.048904879999998</v>
      </c>
      <c r="AI19" s="34">
        <f>PXIL!M19</f>
        <v>0</v>
      </c>
      <c r="AJ19" s="34">
        <f>PXIL!S19</f>
        <v>0</v>
      </c>
      <c r="AK19" s="34">
        <f>RTM_IEX!M19</f>
        <v>3.76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14.441800000000001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1.54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0.17465111999999999</v>
      </c>
      <c r="AD20">
        <f t="shared" si="1"/>
        <v>20.617148879999998</v>
      </c>
      <c r="AE20">
        <v>0</v>
      </c>
      <c r="AF20" s="24"/>
      <c r="AG20">
        <f t="shared" si="2"/>
        <v>20.617148879999998</v>
      </c>
      <c r="AI20" s="34">
        <f>PXIL!M20</f>
        <v>0</v>
      </c>
      <c r="AJ20" s="34">
        <f>PXIL!S20</f>
        <v>0</v>
      </c>
      <c r="AK20" s="34">
        <f>RTM_IEX!M20</f>
        <v>4.8099999999999996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14.441800000000001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4.04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0.19565111999999998</v>
      </c>
      <c r="AD21">
        <f t="shared" si="1"/>
        <v>23.096148879999998</v>
      </c>
      <c r="AE21">
        <v>0</v>
      </c>
      <c r="AF21" s="24"/>
      <c r="AG21">
        <f t="shared" si="2"/>
        <v>23.096148879999998</v>
      </c>
      <c r="AI21" s="34">
        <f>PXIL!M21</f>
        <v>0</v>
      </c>
      <c r="AJ21" s="34">
        <f>PXIL!S21</f>
        <v>0</v>
      </c>
      <c r="AK21" s="34">
        <f>RTM_IEX!M21</f>
        <v>4.8099999999999996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14.441800000000001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4.72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0.20136311999999998</v>
      </c>
      <c r="AD22">
        <f t="shared" si="1"/>
        <v>23.770436879999998</v>
      </c>
      <c r="AE22">
        <v>0</v>
      </c>
      <c r="AF22" s="24"/>
      <c r="AG22">
        <f t="shared" si="2"/>
        <v>23.770436879999998</v>
      </c>
      <c r="AI22" s="34">
        <f>PXIL!M22</f>
        <v>0</v>
      </c>
      <c r="AJ22" s="34">
        <f>PXIL!S22</f>
        <v>0</v>
      </c>
      <c r="AK22" s="34">
        <f>RTM_IEX!M22</f>
        <v>4.8099999999999996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14.441800000000001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6.16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0.21345912</v>
      </c>
      <c r="AD23">
        <f t="shared" si="1"/>
        <v>25.19834088</v>
      </c>
      <c r="AE23">
        <v>0</v>
      </c>
      <c r="AF23" s="24"/>
      <c r="AG23">
        <f t="shared" si="2"/>
        <v>25.19834088</v>
      </c>
      <c r="AI23" s="34">
        <f>PXIL!M23</f>
        <v>0</v>
      </c>
      <c r="AJ23" s="34">
        <f>PXIL!S23</f>
        <v>0</v>
      </c>
      <c r="AK23" s="34">
        <f>RTM_IEX!M23</f>
        <v>4.8099999999999996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14.441800000000001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8.76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0.23529911999999997</v>
      </c>
      <c r="AD24">
        <f t="shared" si="1"/>
        <v>27.776500879999997</v>
      </c>
      <c r="AE24">
        <v>0</v>
      </c>
      <c r="AF24" s="24"/>
      <c r="AG24">
        <f t="shared" si="2"/>
        <v>27.776500879999997</v>
      </c>
      <c r="AI24" s="34">
        <f>PXIL!M24</f>
        <v>0</v>
      </c>
      <c r="AJ24" s="34">
        <f>PXIL!S24</f>
        <v>0</v>
      </c>
      <c r="AK24" s="34">
        <f>RTM_IEX!M24</f>
        <v>4.8099999999999996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14.441800000000001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5.97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0.21186311999999999</v>
      </c>
      <c r="AD25">
        <f t="shared" si="1"/>
        <v>25.009936879999998</v>
      </c>
      <c r="AE25">
        <v>0</v>
      </c>
      <c r="AF25" s="24"/>
      <c r="AG25">
        <f t="shared" si="2"/>
        <v>25.009936879999998</v>
      </c>
      <c r="AI25" s="34">
        <f>PXIL!M25</f>
        <v>0</v>
      </c>
      <c r="AJ25" s="34">
        <f>PXIL!S25</f>
        <v>0</v>
      </c>
      <c r="AK25" s="34">
        <f>RTM_IEX!M25</f>
        <v>4.8099999999999996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14.441800000000001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4.33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0.19808711999999998</v>
      </c>
      <c r="AD26">
        <f t="shared" si="1"/>
        <v>23.383712879999997</v>
      </c>
      <c r="AE26">
        <v>0</v>
      </c>
      <c r="AF26" s="24"/>
      <c r="AG26">
        <f t="shared" si="2"/>
        <v>23.383712879999997</v>
      </c>
      <c r="AI26" s="34">
        <f>PXIL!M26</f>
        <v>0</v>
      </c>
      <c r="AJ26" s="34">
        <f>PXIL!S26</f>
        <v>0</v>
      </c>
      <c r="AK26" s="34">
        <f>RTM_IEX!M26</f>
        <v>4.8099999999999996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14.441800000000001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3.47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0.19010711999999996</v>
      </c>
      <c r="AD27">
        <f t="shared" si="1"/>
        <v>22.441692879999998</v>
      </c>
      <c r="AE27">
        <v>0</v>
      </c>
      <c r="AF27" s="24"/>
      <c r="AG27">
        <f t="shared" si="2"/>
        <v>22.441692879999998</v>
      </c>
      <c r="AI27" s="34">
        <f>PXIL!M27</f>
        <v>0</v>
      </c>
      <c r="AJ27" s="34">
        <f>PXIL!S27</f>
        <v>0</v>
      </c>
      <c r="AK27" s="34">
        <f>RTM_IEX!M27</f>
        <v>4.72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14.441800000000001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7.89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0.22799111999999999</v>
      </c>
      <c r="AD28">
        <f t="shared" si="1"/>
        <v>26.913808880000001</v>
      </c>
      <c r="AE28">
        <v>0</v>
      </c>
      <c r="AF28" s="24"/>
      <c r="AG28">
        <f t="shared" si="2"/>
        <v>26.913808880000001</v>
      </c>
      <c r="AI28" s="34">
        <f>PXIL!M28</f>
        <v>0</v>
      </c>
      <c r="AJ28" s="34">
        <f>PXIL!S28</f>
        <v>0</v>
      </c>
      <c r="AK28" s="34">
        <f>RTM_IEX!M28</f>
        <v>4.8099999999999996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14.441800000000001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7.7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0.22639511999999998</v>
      </c>
      <c r="AD29">
        <f t="shared" si="1"/>
        <v>26.725404879999999</v>
      </c>
      <c r="AE29">
        <v>0</v>
      </c>
      <c r="AF29" s="24"/>
      <c r="AG29">
        <f t="shared" si="2"/>
        <v>26.725404879999999</v>
      </c>
      <c r="AI29" s="34">
        <f>PXIL!M29</f>
        <v>0</v>
      </c>
      <c r="AJ29" s="34">
        <f>PXIL!S29</f>
        <v>0</v>
      </c>
      <c r="AK29" s="34">
        <f>RTM_IEX!M29</f>
        <v>4.8099999999999996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14.441800000000001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3.85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0.19405512</v>
      </c>
      <c r="AD30">
        <f t="shared" si="1"/>
        <v>22.907744879999999</v>
      </c>
      <c r="AE30">
        <v>0</v>
      </c>
      <c r="AF30" s="24"/>
      <c r="AG30">
        <f t="shared" si="2"/>
        <v>22.907744879999999</v>
      </c>
      <c r="AI30" s="34">
        <f>PXIL!M30</f>
        <v>0</v>
      </c>
      <c r="AJ30" s="34">
        <f>PXIL!S30</f>
        <v>0</v>
      </c>
      <c r="AK30" s="34">
        <f>RTM_IEX!M30</f>
        <v>4.8099999999999996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14.441800000000001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0.20052312</v>
      </c>
      <c r="AD31">
        <f t="shared" si="1"/>
        <v>23.671276880000001</v>
      </c>
      <c r="AE31">
        <v>0</v>
      </c>
      <c r="AF31" s="24"/>
      <c r="AG31">
        <f t="shared" si="2"/>
        <v>23.671276880000001</v>
      </c>
      <c r="AI31" s="34">
        <f>PXIL!M31</f>
        <v>0</v>
      </c>
      <c r="AJ31" s="34">
        <f>PXIL!S31</f>
        <v>0</v>
      </c>
      <c r="AK31" s="34">
        <f>RTM_IEX!M31</f>
        <v>4.8099999999999996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4.62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14.441800000000001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0.18019511999999999</v>
      </c>
      <c r="AD32">
        <f t="shared" si="1"/>
        <v>21.271604880000002</v>
      </c>
      <c r="AE32">
        <v>0</v>
      </c>
      <c r="AF32" s="24"/>
      <c r="AG32">
        <f t="shared" si="2"/>
        <v>21.271604880000002</v>
      </c>
      <c r="AI32" s="34">
        <f>PXIL!M32</f>
        <v>0</v>
      </c>
      <c r="AJ32" s="34">
        <f>PXIL!S32</f>
        <v>0</v>
      </c>
      <c r="AK32" s="34">
        <f>RTM_IEX!M32</f>
        <v>3.74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3.27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14.441800000000001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0.17036711999999998</v>
      </c>
      <c r="AD33">
        <f t="shared" si="1"/>
        <v>20.111432879999999</v>
      </c>
      <c r="AE33">
        <v>0</v>
      </c>
      <c r="AF33" s="24"/>
      <c r="AG33">
        <f t="shared" si="2"/>
        <v>20.111432879999999</v>
      </c>
      <c r="AI33" s="34">
        <f>PXIL!M33</f>
        <v>0</v>
      </c>
      <c r="AJ33" s="34">
        <f>PXIL!S33</f>
        <v>0</v>
      </c>
      <c r="AK33" s="34">
        <f>RTM_IEX!M33</f>
        <v>3.05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2.79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14.441800000000001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0.14785512000000001</v>
      </c>
      <c r="AD34">
        <f t="shared" si="1"/>
        <v>17.453944879999998</v>
      </c>
      <c r="AE34">
        <v>0</v>
      </c>
      <c r="AF34" s="24"/>
      <c r="AG34">
        <f t="shared" si="2"/>
        <v>17.453944879999998</v>
      </c>
      <c r="AI34" s="34">
        <f>PXIL!M34</f>
        <v>0</v>
      </c>
      <c r="AJ34" s="34">
        <f>PXIL!S34</f>
        <v>0</v>
      </c>
      <c r="AK34" s="34">
        <f>RTM_IEX!M34</f>
        <v>2.58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0.57999999999999996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14.441800000000001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0.15726311999999998</v>
      </c>
      <c r="AD35">
        <f t="shared" si="1"/>
        <v>18.564536880000002</v>
      </c>
      <c r="AE35">
        <v>0</v>
      </c>
      <c r="AF35" s="24"/>
      <c r="AG35">
        <f t="shared" si="2"/>
        <v>18.564536880000002</v>
      </c>
      <c r="AI35" s="34">
        <f>PXIL!M35</f>
        <v>0</v>
      </c>
      <c r="AJ35" s="34">
        <f>PXIL!S35</f>
        <v>0</v>
      </c>
      <c r="AK35" s="34">
        <f>RTM_IEX!M35</f>
        <v>2.4500000000000002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1.83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14.441800000000001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0.17162711999999999</v>
      </c>
      <c r="AD36">
        <f t="shared" si="1"/>
        <v>20.260172879999999</v>
      </c>
      <c r="AE36">
        <v>0</v>
      </c>
      <c r="AF36" s="24"/>
      <c r="AG36">
        <f t="shared" si="2"/>
        <v>20.260172879999999</v>
      </c>
      <c r="AI36" s="34">
        <f>PXIL!M36</f>
        <v>0</v>
      </c>
      <c r="AJ36" s="34">
        <f>PXIL!S36</f>
        <v>0</v>
      </c>
      <c r="AK36" s="34">
        <f>RTM_IEX!M36</f>
        <v>2.81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3.18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14.441800000000001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0.20615111999999997</v>
      </c>
      <c r="AD37">
        <f t="shared" si="1"/>
        <v>24.335648880000001</v>
      </c>
      <c r="AE37">
        <v>0</v>
      </c>
      <c r="AF37" s="24"/>
      <c r="AG37">
        <f t="shared" si="2"/>
        <v>24.335648880000001</v>
      </c>
      <c r="AI37" s="34">
        <f>PXIL!M37</f>
        <v>0</v>
      </c>
      <c r="AJ37" s="34">
        <f>PXIL!S37</f>
        <v>0</v>
      </c>
      <c r="AK37" s="34">
        <f>RTM_IEX!M37</f>
        <v>4.71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5.39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14.441800000000001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0.21345911999999997</v>
      </c>
      <c r="AD38">
        <f t="shared" si="1"/>
        <v>25.19834088</v>
      </c>
      <c r="AE38">
        <v>0</v>
      </c>
      <c r="AF38" s="24"/>
      <c r="AG38">
        <f t="shared" si="2"/>
        <v>25.19834088</v>
      </c>
      <c r="AI38" s="34">
        <f>PXIL!M38</f>
        <v>0</v>
      </c>
      <c r="AJ38" s="34">
        <f>PXIL!S38</f>
        <v>0</v>
      </c>
      <c r="AK38" s="34">
        <f>RTM_IEX!M38</f>
        <v>4.8099999999999996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6.16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14.441800000000001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0.23529911999999997</v>
      </c>
      <c r="AD39">
        <f t="shared" si="1"/>
        <v>27.77650088</v>
      </c>
      <c r="AE39">
        <v>0</v>
      </c>
      <c r="AF39" s="24"/>
      <c r="AG39">
        <f t="shared" si="2"/>
        <v>27.77650088</v>
      </c>
      <c r="AI39" s="34">
        <f>PXIL!M39</f>
        <v>0</v>
      </c>
      <c r="AJ39" s="34">
        <f>PXIL!S39</f>
        <v>0</v>
      </c>
      <c r="AK39" s="34">
        <f>RTM_IEX!M39</f>
        <v>4.8099999999999996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8.76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14.441800000000001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0.21833111999999999</v>
      </c>
      <c r="AD40">
        <f t="shared" si="1"/>
        <v>25.773468879999999</v>
      </c>
      <c r="AE40">
        <v>0</v>
      </c>
      <c r="AF40" s="24"/>
      <c r="AG40">
        <f t="shared" si="2"/>
        <v>25.773468879999999</v>
      </c>
      <c r="AI40" s="34">
        <f>PXIL!M40</f>
        <v>0</v>
      </c>
      <c r="AJ40" s="34">
        <f>PXIL!S40</f>
        <v>0</v>
      </c>
      <c r="AK40" s="34">
        <f>RTM_IEX!M40</f>
        <v>4.8099999999999996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6.74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14.441800000000001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0.21429912000000001</v>
      </c>
      <c r="AD41">
        <f t="shared" si="1"/>
        <v>25.297500880000001</v>
      </c>
      <c r="AE41">
        <v>0</v>
      </c>
      <c r="AF41" s="24"/>
      <c r="AG41">
        <f t="shared" si="2"/>
        <v>25.297500880000001</v>
      </c>
      <c r="AI41" s="34">
        <f>PXIL!M41</f>
        <v>0</v>
      </c>
      <c r="AJ41" s="34">
        <f>PXIL!S41</f>
        <v>0</v>
      </c>
      <c r="AK41" s="34">
        <f>RTM_IEX!M41</f>
        <v>4.8099999999999996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6.26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14.441800000000001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0.19733112</v>
      </c>
      <c r="AD42">
        <f t="shared" si="1"/>
        <v>23.294468879999997</v>
      </c>
      <c r="AE42">
        <v>0</v>
      </c>
      <c r="AF42" s="24"/>
      <c r="AG42">
        <f t="shared" si="2"/>
        <v>23.294468879999997</v>
      </c>
      <c r="AI42" s="34">
        <f>PXIL!M42</f>
        <v>0</v>
      </c>
      <c r="AJ42" s="34">
        <f>PXIL!S42</f>
        <v>0</v>
      </c>
      <c r="AK42" s="34">
        <f>RTM_IEX!M42</f>
        <v>4.8099999999999996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4.24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14.441800000000001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0.20295911999999999</v>
      </c>
      <c r="AD43">
        <f t="shared" si="1"/>
        <v>23.95884088</v>
      </c>
      <c r="AE43">
        <v>0</v>
      </c>
      <c r="AF43" s="24"/>
      <c r="AG43">
        <f t="shared" si="2"/>
        <v>23.95884088</v>
      </c>
      <c r="AI43" s="34">
        <f>PXIL!M43</f>
        <v>0</v>
      </c>
      <c r="AJ43" s="34">
        <f>PXIL!S43</f>
        <v>0</v>
      </c>
      <c r="AK43" s="34">
        <f>RTM_IEX!M43</f>
        <v>4.8099999999999996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4.91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14.441800000000001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0.20858711999999999</v>
      </c>
      <c r="AD44">
        <f t="shared" si="1"/>
        <v>24.623212880000001</v>
      </c>
      <c r="AE44">
        <v>0</v>
      </c>
      <c r="AF44" s="24"/>
      <c r="AG44">
        <f t="shared" si="2"/>
        <v>24.623212880000001</v>
      </c>
      <c r="AI44" s="34">
        <f>PXIL!M44</f>
        <v>0</v>
      </c>
      <c r="AJ44" s="34">
        <f>PXIL!S44</f>
        <v>0</v>
      </c>
      <c r="AK44" s="34">
        <f>RTM_IEX!M44</f>
        <v>4.8099999999999996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5.58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14.441800000000001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0.19733112</v>
      </c>
      <c r="AD45">
        <f t="shared" si="1"/>
        <v>23.294468879999997</v>
      </c>
      <c r="AE45">
        <v>0</v>
      </c>
      <c r="AF45" s="24"/>
      <c r="AG45">
        <f t="shared" si="2"/>
        <v>23.294468879999997</v>
      </c>
      <c r="AI45" s="34">
        <f>PXIL!M45</f>
        <v>0</v>
      </c>
      <c r="AJ45" s="34">
        <f>PXIL!S45</f>
        <v>0</v>
      </c>
      <c r="AK45" s="34">
        <f>RTM_IEX!M45</f>
        <v>4.8099999999999996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4.24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14.441800000000001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0.18599111999999998</v>
      </c>
      <c r="AD46">
        <f t="shared" si="1"/>
        <v>21.955808879999999</v>
      </c>
      <c r="AE46">
        <v>0</v>
      </c>
      <c r="AF46" s="24"/>
      <c r="AG46">
        <f t="shared" si="2"/>
        <v>21.955808879999999</v>
      </c>
      <c r="AI46" s="34">
        <f>PXIL!M46</f>
        <v>0</v>
      </c>
      <c r="AJ46" s="34">
        <f>PXIL!S46</f>
        <v>0</v>
      </c>
      <c r="AK46" s="34">
        <f>RTM_IEX!M46</f>
        <v>4.8099999999999996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2.89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14.441800000000001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0.16742711999999998</v>
      </c>
      <c r="AD47">
        <f t="shared" si="1"/>
        <v>19.764372880000003</v>
      </c>
      <c r="AE47">
        <v>0</v>
      </c>
      <c r="AF47" s="24"/>
      <c r="AG47">
        <f t="shared" si="2"/>
        <v>19.764372880000003</v>
      </c>
      <c r="AI47" s="34">
        <f>PXIL!M47</f>
        <v>0</v>
      </c>
      <c r="AJ47" s="34">
        <f>PXIL!S47</f>
        <v>0</v>
      </c>
      <c r="AK47" s="34">
        <f>RTM_IEX!M47</f>
        <v>4.82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0.67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14.441800000000001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0.18195911999999997</v>
      </c>
      <c r="AD48">
        <f t="shared" si="1"/>
        <v>21.479840880000001</v>
      </c>
      <c r="AE48">
        <v>0</v>
      </c>
      <c r="AF48" s="24"/>
      <c r="AG48">
        <f t="shared" si="2"/>
        <v>21.479840880000001</v>
      </c>
      <c r="AI48" s="34">
        <f>PXIL!M48</f>
        <v>0</v>
      </c>
      <c r="AJ48" s="34">
        <f>PXIL!S48</f>
        <v>0</v>
      </c>
      <c r="AK48" s="34">
        <f>RTM_IEX!M48</f>
        <v>4.8099999999999996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2.41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14.441800000000001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0.16095911999999998</v>
      </c>
      <c r="AD49">
        <f t="shared" si="1"/>
        <v>19.000840879999998</v>
      </c>
      <c r="AE49">
        <v>0</v>
      </c>
      <c r="AF49" s="24"/>
      <c r="AG49">
        <f t="shared" si="2"/>
        <v>19.000840879999998</v>
      </c>
      <c r="AI49" s="34">
        <f>PXIL!M49</f>
        <v>0</v>
      </c>
      <c r="AJ49" s="34">
        <f>PXIL!S49</f>
        <v>0</v>
      </c>
      <c r="AK49" s="34">
        <f>RTM_IEX!M49</f>
        <v>4.72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14.441800000000001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0.18355511999999999</v>
      </c>
      <c r="AD50">
        <f t="shared" si="1"/>
        <v>21.66824488</v>
      </c>
      <c r="AE50">
        <v>0</v>
      </c>
      <c r="AF50" s="24"/>
      <c r="AG50">
        <f t="shared" si="2"/>
        <v>21.66824488</v>
      </c>
      <c r="AI50" s="34">
        <f>PXIL!M50</f>
        <v>0</v>
      </c>
      <c r="AJ50" s="34">
        <f>PXIL!S50</f>
        <v>0</v>
      </c>
      <c r="AK50" s="34">
        <f>RTM_IEX!M50</f>
        <v>4.8099999999999996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2.6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14.441800000000001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0.19649111999999996</v>
      </c>
      <c r="AD51">
        <f t="shared" si="1"/>
        <v>23.195308879999999</v>
      </c>
      <c r="AE51">
        <v>0</v>
      </c>
      <c r="AF51" s="24"/>
      <c r="AG51">
        <f t="shared" si="2"/>
        <v>23.195308879999999</v>
      </c>
      <c r="AI51" s="34">
        <f>PXIL!M51</f>
        <v>0</v>
      </c>
      <c r="AJ51" s="34">
        <f>PXIL!S51</f>
        <v>0</v>
      </c>
      <c r="AK51" s="34">
        <f>RTM_IEX!M51</f>
        <v>4.8099999999999996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4.1399999999999997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14.441800000000001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0.17305512000000001</v>
      </c>
      <c r="AD52">
        <f t="shared" si="1"/>
        <v>20.42874488</v>
      </c>
      <c r="AE52">
        <v>0</v>
      </c>
      <c r="AF52" s="24"/>
      <c r="AG52">
        <f t="shared" si="2"/>
        <v>20.42874488</v>
      </c>
      <c r="AI52" s="34">
        <f>PXIL!M52</f>
        <v>0</v>
      </c>
      <c r="AJ52" s="34">
        <f>PXIL!S52</f>
        <v>0</v>
      </c>
      <c r="AK52" s="34">
        <f>RTM_IEX!M52</f>
        <v>4.8099999999999996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1.35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14.441800000000001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0.18111911999999999</v>
      </c>
      <c r="AD53">
        <f t="shared" si="1"/>
        <v>21.380680879999996</v>
      </c>
      <c r="AE53">
        <v>0</v>
      </c>
      <c r="AF53" s="24"/>
      <c r="AG53">
        <f t="shared" si="2"/>
        <v>21.380680879999996</v>
      </c>
      <c r="AI53" s="34">
        <f>PXIL!M53</f>
        <v>0</v>
      </c>
      <c r="AJ53" s="34">
        <f>PXIL!S53</f>
        <v>0</v>
      </c>
      <c r="AK53" s="34">
        <f>RTM_IEX!M53</f>
        <v>4.8099999999999996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2.31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14.441800000000001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0.17708711999999999</v>
      </c>
      <c r="AD54">
        <f t="shared" si="1"/>
        <v>20.904712880000002</v>
      </c>
      <c r="AE54">
        <v>0</v>
      </c>
      <c r="AF54" s="24"/>
      <c r="AG54">
        <f t="shared" si="2"/>
        <v>20.904712880000002</v>
      </c>
      <c r="AI54" s="34">
        <f>PXIL!M54</f>
        <v>0</v>
      </c>
      <c r="AJ54" s="34">
        <f>PXIL!S54</f>
        <v>0</v>
      </c>
      <c r="AK54" s="34">
        <f>RTM_IEX!M54</f>
        <v>4.8099999999999996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1.83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14.441800000000001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0.20136311999999998</v>
      </c>
      <c r="AD55">
        <f t="shared" si="1"/>
        <v>23.770436879999998</v>
      </c>
      <c r="AE55">
        <v>0</v>
      </c>
      <c r="AF55" s="24"/>
      <c r="AG55">
        <f t="shared" si="2"/>
        <v>23.770436879999998</v>
      </c>
      <c r="AI55" s="34">
        <f>PXIL!M55</f>
        <v>0</v>
      </c>
      <c r="AJ55" s="34">
        <f>PXIL!S55</f>
        <v>0</v>
      </c>
      <c r="AK55" s="34">
        <f>RTM_IEX!M55</f>
        <v>4.8099999999999996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4.72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14.441800000000001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0.21833111999999999</v>
      </c>
      <c r="AD56">
        <f t="shared" si="1"/>
        <v>25.773468879999999</v>
      </c>
      <c r="AE56">
        <v>0</v>
      </c>
      <c r="AF56" s="24"/>
      <c r="AG56">
        <f t="shared" si="2"/>
        <v>25.773468879999999</v>
      </c>
      <c r="AI56" s="34">
        <f>PXIL!M56</f>
        <v>0</v>
      </c>
      <c r="AJ56" s="34">
        <f>PXIL!S56</f>
        <v>0</v>
      </c>
      <c r="AK56" s="34">
        <f>RTM_IEX!M56</f>
        <v>4.8099999999999996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6.74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14.441800000000001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0.20858711999999999</v>
      </c>
      <c r="AD57">
        <f t="shared" si="1"/>
        <v>24.623212880000001</v>
      </c>
      <c r="AE57">
        <v>0</v>
      </c>
      <c r="AF57" s="24"/>
      <c r="AG57">
        <f t="shared" si="2"/>
        <v>24.623212880000001</v>
      </c>
      <c r="AI57" s="34">
        <f>PXIL!M57</f>
        <v>0</v>
      </c>
      <c r="AJ57" s="34">
        <f>PXIL!S57</f>
        <v>0</v>
      </c>
      <c r="AK57" s="34">
        <f>RTM_IEX!M57</f>
        <v>4.8099999999999996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5.58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14.441800000000001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0.16574711999999997</v>
      </c>
      <c r="AD58">
        <f t="shared" si="1"/>
        <v>19.566052880000001</v>
      </c>
      <c r="AE58">
        <v>0</v>
      </c>
      <c r="AF58" s="24"/>
      <c r="AG58">
        <f t="shared" si="2"/>
        <v>19.566052880000001</v>
      </c>
      <c r="AI58" s="34">
        <f>PXIL!M58</f>
        <v>0</v>
      </c>
      <c r="AJ58" s="34">
        <f>PXIL!S58</f>
        <v>0</v>
      </c>
      <c r="AK58" s="34">
        <f>RTM_IEX!M58</f>
        <v>4.8099999999999996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0.48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14.441800000000001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0.16255512</v>
      </c>
      <c r="AD59">
        <f t="shared" si="1"/>
        <v>19.18924488</v>
      </c>
      <c r="AE59">
        <v>0</v>
      </c>
      <c r="AF59" s="24"/>
      <c r="AG59">
        <f t="shared" si="2"/>
        <v>19.18924488</v>
      </c>
      <c r="AI59" s="34">
        <f>PXIL!M59</f>
        <v>0</v>
      </c>
      <c r="AJ59" s="34">
        <f>PXIL!S59</f>
        <v>0</v>
      </c>
      <c r="AK59" s="34">
        <f>RTM_IEX!M59</f>
        <v>4.8099999999999996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0.1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14.441800000000001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0.19094712</v>
      </c>
      <c r="AD60">
        <f t="shared" si="1"/>
        <v>22.540852879999999</v>
      </c>
      <c r="AE60">
        <v>0</v>
      </c>
      <c r="AF60" s="24"/>
      <c r="AG60">
        <f t="shared" si="2"/>
        <v>22.540852879999999</v>
      </c>
      <c r="AI60" s="34">
        <f>PXIL!M60</f>
        <v>0</v>
      </c>
      <c r="AJ60" s="34">
        <f>PXIL!S60</f>
        <v>0</v>
      </c>
      <c r="AK60" s="34">
        <f>RTM_IEX!M60</f>
        <v>4.82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3.47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14.441800000000001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0.20699111999999997</v>
      </c>
      <c r="AD61">
        <f t="shared" si="1"/>
        <v>24.434808879999999</v>
      </c>
      <c r="AE61">
        <v>0</v>
      </c>
      <c r="AF61" s="24"/>
      <c r="AG61">
        <f t="shared" si="2"/>
        <v>24.434808879999999</v>
      </c>
      <c r="AI61" s="34">
        <f>PXIL!M61</f>
        <v>0</v>
      </c>
      <c r="AJ61" s="34">
        <f>PXIL!S61</f>
        <v>0</v>
      </c>
      <c r="AK61" s="34">
        <f>RTM_IEX!M61</f>
        <v>4.8099999999999996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5.39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14.441800000000001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0.20136311999999998</v>
      </c>
      <c r="AD62">
        <f t="shared" si="1"/>
        <v>23.770436879999998</v>
      </c>
      <c r="AE62">
        <v>0</v>
      </c>
      <c r="AF62" s="24"/>
      <c r="AG62">
        <f t="shared" si="2"/>
        <v>23.770436879999998</v>
      </c>
      <c r="AI62" s="34">
        <f>PXIL!M62</f>
        <v>0</v>
      </c>
      <c r="AJ62" s="34">
        <f>PXIL!S62</f>
        <v>0</v>
      </c>
      <c r="AK62" s="34">
        <f>RTM_IEX!M62</f>
        <v>4.8099999999999996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4.72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14.441800000000001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0.18515112</v>
      </c>
      <c r="AD63">
        <f t="shared" si="1"/>
        <v>21.856648879999998</v>
      </c>
      <c r="AE63">
        <v>0</v>
      </c>
      <c r="AF63" s="24"/>
      <c r="AG63">
        <f t="shared" si="2"/>
        <v>21.856648879999998</v>
      </c>
      <c r="AI63" s="34">
        <f>PXIL!M63</f>
        <v>0</v>
      </c>
      <c r="AJ63" s="34">
        <f>PXIL!S63</f>
        <v>0</v>
      </c>
      <c r="AK63" s="34">
        <f>RTM_IEX!M63</f>
        <v>4.8099999999999996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2.79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14.441800000000001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0.20455511999999998</v>
      </c>
      <c r="AD64">
        <f t="shared" si="1"/>
        <v>24.147244879999999</v>
      </c>
      <c r="AE64">
        <v>0</v>
      </c>
      <c r="AF64" s="24"/>
      <c r="AG64">
        <f t="shared" si="2"/>
        <v>24.147244879999999</v>
      </c>
      <c r="AI64" s="34">
        <f>PXIL!M64</f>
        <v>0</v>
      </c>
      <c r="AJ64" s="34">
        <f>PXIL!S64</f>
        <v>0</v>
      </c>
      <c r="AK64" s="34">
        <f>RTM_IEX!M64</f>
        <v>4.8099999999999996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5.0999999999999996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14.441800000000001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0.20942711999999997</v>
      </c>
      <c r="AD65">
        <f t="shared" si="1"/>
        <v>24.722372879999998</v>
      </c>
      <c r="AE65">
        <v>0</v>
      </c>
      <c r="AF65" s="24"/>
      <c r="AG65">
        <f t="shared" si="2"/>
        <v>24.722372879999998</v>
      </c>
      <c r="AI65" s="34">
        <f>PXIL!M65</f>
        <v>0</v>
      </c>
      <c r="AJ65" s="34">
        <f>PXIL!S65</f>
        <v>0</v>
      </c>
      <c r="AK65" s="34">
        <f>RTM_IEX!M65</f>
        <v>4.8099999999999996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5.68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14.441800000000001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0.20539511999999999</v>
      </c>
      <c r="AD66">
        <f t="shared" si="1"/>
        <v>24.24640488</v>
      </c>
      <c r="AE66">
        <v>0</v>
      </c>
      <c r="AF66" s="24"/>
      <c r="AG66">
        <f t="shared" si="2"/>
        <v>24.24640488</v>
      </c>
      <c r="AI66" s="34">
        <f>PXIL!M66</f>
        <v>0</v>
      </c>
      <c r="AJ66" s="34">
        <f>PXIL!S66</f>
        <v>0</v>
      </c>
      <c r="AK66" s="34">
        <f>RTM_IEX!M66</f>
        <v>4.8099999999999996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5.2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14.441800000000001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0.19489511999999998</v>
      </c>
      <c r="AD67">
        <f t="shared" si="1"/>
        <v>23.00690488</v>
      </c>
      <c r="AE67">
        <v>0</v>
      </c>
      <c r="AF67" s="24"/>
      <c r="AG67">
        <f t="shared" si="2"/>
        <v>23.00690488</v>
      </c>
      <c r="AI67" s="34">
        <f>PXIL!M67</f>
        <v>0</v>
      </c>
      <c r="AJ67" s="34">
        <f>PXIL!S67</f>
        <v>0</v>
      </c>
      <c r="AK67" s="34">
        <f>RTM_IEX!M67</f>
        <v>4.8099999999999996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3.95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14.441800000000001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0.16171511999999999</v>
      </c>
      <c r="AD68">
        <f t="shared" ref="AD68:AD98" si="4">SUM(B68:AB68,AI68:AV68)-AC68</f>
        <v>19.090084879999999</v>
      </c>
      <c r="AE68">
        <v>0</v>
      </c>
      <c r="AF68" s="24"/>
      <c r="AG68">
        <f t="shared" ref="AG68:AG98" si="5">SUM(AD68:AF68)</f>
        <v>19.090084879999999</v>
      </c>
      <c r="AI68" s="34">
        <f>PXIL!M68</f>
        <v>0</v>
      </c>
      <c r="AJ68" s="34">
        <f>PXIL!S68</f>
        <v>0</v>
      </c>
      <c r="AK68" s="34">
        <f>RTM_IEX!M68</f>
        <v>4.8099999999999996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14.441800000000001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0.18355511999999999</v>
      </c>
      <c r="AD69">
        <f t="shared" si="4"/>
        <v>21.66824488</v>
      </c>
      <c r="AE69">
        <v>0</v>
      </c>
      <c r="AF69" s="24"/>
      <c r="AG69">
        <f t="shared" si="5"/>
        <v>21.66824488</v>
      </c>
      <c r="AI69" s="34">
        <f>PXIL!M69</f>
        <v>0</v>
      </c>
      <c r="AJ69" s="34">
        <f>PXIL!S69</f>
        <v>0</v>
      </c>
      <c r="AK69" s="34">
        <f>RTM_IEX!M69</f>
        <v>4.8099999999999996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2.6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14.441800000000001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0.20211911999999999</v>
      </c>
      <c r="AD70">
        <f t="shared" si="4"/>
        <v>23.859680879999999</v>
      </c>
      <c r="AE70">
        <v>0</v>
      </c>
      <c r="AF70" s="24"/>
      <c r="AG70">
        <f t="shared" si="5"/>
        <v>23.859680879999999</v>
      </c>
      <c r="AI70" s="34">
        <f>PXIL!M70</f>
        <v>0</v>
      </c>
      <c r="AJ70" s="34">
        <f>PXIL!S70</f>
        <v>0</v>
      </c>
      <c r="AK70" s="34">
        <f>RTM_IEX!M70</f>
        <v>4.8099999999999996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4.8099999999999996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14.441800000000001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0.23529911999999997</v>
      </c>
      <c r="AD71">
        <f t="shared" si="4"/>
        <v>27.77650088</v>
      </c>
      <c r="AE71">
        <v>0</v>
      </c>
      <c r="AF71" s="24"/>
      <c r="AG71">
        <f t="shared" si="5"/>
        <v>27.77650088</v>
      </c>
      <c r="AI71" s="34">
        <f>PXIL!M71</f>
        <v>0</v>
      </c>
      <c r="AJ71" s="34">
        <f>PXIL!S71</f>
        <v>0</v>
      </c>
      <c r="AK71" s="34">
        <f>RTM_IEX!M71</f>
        <v>4.8099999999999996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8.76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14.441800000000001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0.22723511999999998</v>
      </c>
      <c r="AD72">
        <f t="shared" si="4"/>
        <v>26.82456488</v>
      </c>
      <c r="AE72">
        <v>0</v>
      </c>
      <c r="AF72" s="24"/>
      <c r="AG72">
        <f t="shared" si="5"/>
        <v>26.82456488</v>
      </c>
      <c r="AI72" s="34">
        <f>PXIL!M72</f>
        <v>0</v>
      </c>
      <c r="AJ72" s="34">
        <f>PXIL!S72</f>
        <v>0</v>
      </c>
      <c r="AK72" s="34">
        <f>RTM_IEX!M72</f>
        <v>4.8099999999999996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7.8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14.441800000000001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1.73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0.19380312</v>
      </c>
      <c r="AD73">
        <f t="shared" si="4"/>
        <v>22.877996880000001</v>
      </c>
      <c r="AE73">
        <v>0</v>
      </c>
      <c r="AF73" s="24"/>
      <c r="AG73">
        <f t="shared" si="5"/>
        <v>22.877996880000001</v>
      </c>
      <c r="AI73" s="34">
        <f>PXIL!M73</f>
        <v>0</v>
      </c>
      <c r="AJ73" s="34">
        <f>PXIL!S73</f>
        <v>0</v>
      </c>
      <c r="AK73" s="34">
        <f>RTM_IEX!M73</f>
        <v>4.8099999999999996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2.09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14.441800000000001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4.33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0.21925511999999997</v>
      </c>
      <c r="AD74">
        <f t="shared" si="4"/>
        <v>25.882544879999998</v>
      </c>
      <c r="AE74">
        <v>0</v>
      </c>
      <c r="AF74" s="24"/>
      <c r="AG74">
        <f t="shared" si="5"/>
        <v>25.882544879999998</v>
      </c>
      <c r="AI74" s="34">
        <f>PXIL!M74</f>
        <v>0</v>
      </c>
      <c r="AJ74" s="34">
        <f>PXIL!S74</f>
        <v>0</v>
      </c>
      <c r="AK74" s="34">
        <f>RTM_IEX!M74</f>
        <v>4.91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2.42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14.441800000000001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4.24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0.23193912</v>
      </c>
      <c r="AD75">
        <f t="shared" si="4"/>
        <v>27.379860880000003</v>
      </c>
      <c r="AE75">
        <v>0</v>
      </c>
      <c r="AF75" s="24"/>
      <c r="AG75">
        <f t="shared" si="5"/>
        <v>27.379860880000003</v>
      </c>
      <c r="AI75" s="34">
        <f>PXIL!M75</f>
        <v>0</v>
      </c>
      <c r="AJ75" s="34">
        <f>PXIL!S75</f>
        <v>0</v>
      </c>
      <c r="AK75" s="34">
        <f>RTM_IEX!M75</f>
        <v>4.8099999999999996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4.12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14.441800000000001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5.78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0.21026712</v>
      </c>
      <c r="AD76">
        <f t="shared" si="4"/>
        <v>24.821532879999999</v>
      </c>
      <c r="AE76">
        <v>0</v>
      </c>
      <c r="AF76" s="24"/>
      <c r="AG76">
        <f t="shared" si="5"/>
        <v>24.821532879999999</v>
      </c>
      <c r="AI76" s="34">
        <f>PXIL!M76</f>
        <v>0</v>
      </c>
      <c r="AJ76" s="34">
        <f>PXIL!S76</f>
        <v>0</v>
      </c>
      <c r="AK76" s="34">
        <f>RTM_IEX!M76</f>
        <v>4.8099999999999996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14.441800000000001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5.39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0.20699112</v>
      </c>
      <c r="AD77">
        <f t="shared" si="4"/>
        <v>24.434808879999999</v>
      </c>
      <c r="AE77">
        <v>0</v>
      </c>
      <c r="AF77" s="24"/>
      <c r="AG77">
        <f t="shared" si="5"/>
        <v>24.434808879999999</v>
      </c>
      <c r="AI77" s="34">
        <f>PXIL!M77</f>
        <v>0</v>
      </c>
      <c r="AJ77" s="34">
        <f>PXIL!S77</f>
        <v>0</v>
      </c>
      <c r="AK77" s="34">
        <f>RTM_IEX!M77</f>
        <v>4.8099999999999996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14.441800000000001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3.85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0.18506712</v>
      </c>
      <c r="AD78">
        <f t="shared" si="4"/>
        <v>21.846732880000005</v>
      </c>
      <c r="AE78">
        <v>0</v>
      </c>
      <c r="AF78" s="24"/>
      <c r="AG78">
        <f t="shared" si="5"/>
        <v>21.846732880000005</v>
      </c>
      <c r="AI78" s="34">
        <f>PXIL!M78</f>
        <v>0</v>
      </c>
      <c r="AJ78" s="34">
        <f>PXIL!S78</f>
        <v>0</v>
      </c>
      <c r="AK78" s="34">
        <f>RTM_IEX!M78</f>
        <v>3.74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14.441800000000001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5.29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0.19632311999999999</v>
      </c>
      <c r="AD79">
        <f t="shared" si="4"/>
        <v>23.175476880000002</v>
      </c>
      <c r="AE79">
        <v>0</v>
      </c>
      <c r="AF79" s="24"/>
      <c r="AG79">
        <f t="shared" si="5"/>
        <v>23.175476880000002</v>
      </c>
      <c r="AI79" s="34">
        <f>PXIL!M79</f>
        <v>0</v>
      </c>
      <c r="AJ79" s="34">
        <f>PXIL!S79</f>
        <v>0</v>
      </c>
      <c r="AK79" s="34">
        <f>RTM_IEX!M79</f>
        <v>3.64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14.441800000000001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4.33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0.18666311999999999</v>
      </c>
      <c r="AD80">
        <f t="shared" si="4"/>
        <v>22.03513688</v>
      </c>
      <c r="AE80">
        <v>0</v>
      </c>
      <c r="AF80" s="24"/>
      <c r="AG80">
        <f t="shared" si="5"/>
        <v>22.03513688</v>
      </c>
      <c r="AI80" s="34">
        <f>PXIL!M80</f>
        <v>0</v>
      </c>
      <c r="AJ80" s="34">
        <f>PXIL!S80</f>
        <v>0</v>
      </c>
      <c r="AK80" s="34">
        <f>RTM_IEX!M80</f>
        <v>3.45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14.441800000000001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5.78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0.20413512</v>
      </c>
      <c r="AD81">
        <f t="shared" si="4"/>
        <v>24.09766488</v>
      </c>
      <c r="AE81">
        <v>0</v>
      </c>
      <c r="AF81" s="24"/>
      <c r="AG81">
        <f t="shared" si="5"/>
        <v>24.09766488</v>
      </c>
      <c r="AI81" s="34">
        <f>PXIL!M81</f>
        <v>0</v>
      </c>
      <c r="AJ81" s="34">
        <f>PXIL!S81</f>
        <v>0</v>
      </c>
      <c r="AK81" s="34">
        <f>RTM_IEX!M81</f>
        <v>4.08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14.441800000000001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7.03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0.22429512000000001</v>
      </c>
      <c r="AD82">
        <f t="shared" si="4"/>
        <v>26.477504880000001</v>
      </c>
      <c r="AE82">
        <v>0</v>
      </c>
      <c r="AF82" s="24"/>
      <c r="AG82">
        <f t="shared" si="5"/>
        <v>26.477504880000001</v>
      </c>
      <c r="AI82" s="34">
        <f>PXIL!M82</f>
        <v>0</v>
      </c>
      <c r="AJ82" s="34">
        <f>PXIL!S82</f>
        <v>0</v>
      </c>
      <c r="AK82" s="34">
        <f>RTM_IEX!M82</f>
        <v>4.91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0.32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14.441800000000001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7.89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0.22799111999999999</v>
      </c>
      <c r="AD83">
        <f t="shared" si="4"/>
        <v>26.913808880000001</v>
      </c>
      <c r="AE83">
        <v>0</v>
      </c>
      <c r="AF83" s="24"/>
      <c r="AG83">
        <f t="shared" si="5"/>
        <v>26.913808880000001</v>
      </c>
      <c r="AI83" s="34">
        <f>PXIL!M83</f>
        <v>0</v>
      </c>
      <c r="AJ83" s="34">
        <f>PXIL!S83</f>
        <v>0</v>
      </c>
      <c r="AK83" s="34">
        <f>RTM_IEX!M83</f>
        <v>4.8099999999999996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14.441800000000001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10.78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0.25226711999999996</v>
      </c>
      <c r="AD84">
        <f t="shared" si="4"/>
        <v>29.779532880000001</v>
      </c>
      <c r="AE84">
        <v>0</v>
      </c>
      <c r="AF84" s="24"/>
      <c r="AG84">
        <f t="shared" si="5"/>
        <v>29.779532880000001</v>
      </c>
      <c r="AI84" s="34">
        <f>PXIL!M84</f>
        <v>0</v>
      </c>
      <c r="AJ84" s="34">
        <f>PXIL!S84</f>
        <v>0</v>
      </c>
      <c r="AK84" s="34">
        <f>RTM_IEX!M84</f>
        <v>4.8099999999999996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14.441800000000001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9.0500000000000007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0.23849112</v>
      </c>
      <c r="AD85">
        <f t="shared" si="4"/>
        <v>28.153308880000001</v>
      </c>
      <c r="AE85">
        <v>0</v>
      </c>
      <c r="AF85" s="24"/>
      <c r="AG85">
        <f t="shared" si="5"/>
        <v>28.153308880000001</v>
      </c>
      <c r="AI85" s="34">
        <f>PXIL!M85</f>
        <v>0</v>
      </c>
      <c r="AJ85" s="34">
        <f>PXIL!S85</f>
        <v>0</v>
      </c>
      <c r="AK85" s="34">
        <f>RTM_IEX!M85</f>
        <v>4.8099999999999996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0.09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14.441800000000001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7.51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0.23765111999999997</v>
      </c>
      <c r="AD86">
        <f t="shared" si="4"/>
        <v>28.05414888</v>
      </c>
      <c r="AE86">
        <v>0</v>
      </c>
      <c r="AF86" s="24"/>
      <c r="AG86">
        <f t="shared" si="5"/>
        <v>28.05414888</v>
      </c>
      <c r="AI86" s="34">
        <f>PXIL!M86</f>
        <v>0</v>
      </c>
      <c r="AJ86" s="34">
        <f>PXIL!S86</f>
        <v>0</v>
      </c>
      <c r="AK86" s="34">
        <f>RTM_IEX!M86</f>
        <v>4.8099999999999996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1.53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14.441800000000001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7.41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0.22395911999999998</v>
      </c>
      <c r="AD87">
        <f t="shared" si="4"/>
        <v>26.43784088</v>
      </c>
      <c r="AE87">
        <v>0</v>
      </c>
      <c r="AF87" s="24"/>
      <c r="AG87">
        <f t="shared" si="5"/>
        <v>26.43784088</v>
      </c>
      <c r="AI87" s="34">
        <f>PXIL!M87</f>
        <v>0</v>
      </c>
      <c r="AJ87" s="34">
        <f>PXIL!S87</f>
        <v>0</v>
      </c>
      <c r="AK87" s="34">
        <f>RTM_IEX!M87</f>
        <v>4.8099999999999996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14.441800000000001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4.62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0.20052312</v>
      </c>
      <c r="AD88">
        <f t="shared" si="4"/>
        <v>23.671276880000001</v>
      </c>
      <c r="AE88">
        <v>0</v>
      </c>
      <c r="AF88" s="24"/>
      <c r="AG88">
        <f t="shared" si="5"/>
        <v>23.671276880000001</v>
      </c>
      <c r="AI88" s="34">
        <f>PXIL!M88</f>
        <v>0</v>
      </c>
      <c r="AJ88" s="34">
        <f>PXIL!S88</f>
        <v>0</v>
      </c>
      <c r="AK88" s="34">
        <f>RTM_IEX!M88</f>
        <v>4.8099999999999996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14.441800000000001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5.68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0.20942711999999999</v>
      </c>
      <c r="AD89">
        <f t="shared" si="4"/>
        <v>24.722372879999998</v>
      </c>
      <c r="AE89">
        <v>0</v>
      </c>
      <c r="AF89" s="24"/>
      <c r="AG89">
        <f t="shared" si="5"/>
        <v>24.722372879999998</v>
      </c>
      <c r="AI89" s="34">
        <f>PXIL!M89</f>
        <v>0</v>
      </c>
      <c r="AJ89" s="34">
        <f>PXIL!S89</f>
        <v>0</v>
      </c>
      <c r="AK89" s="34">
        <f>RTM_IEX!M89</f>
        <v>4.8099999999999996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14.441800000000001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4.72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0.20136311999999998</v>
      </c>
      <c r="AD90">
        <f t="shared" si="4"/>
        <v>23.770436879999998</v>
      </c>
      <c r="AE90">
        <v>0</v>
      </c>
      <c r="AF90" s="24"/>
      <c r="AG90">
        <f t="shared" si="5"/>
        <v>23.770436879999998</v>
      </c>
      <c r="AI90" s="34">
        <f>PXIL!M90</f>
        <v>0</v>
      </c>
      <c r="AJ90" s="34">
        <f>PXIL!S90</f>
        <v>0</v>
      </c>
      <c r="AK90" s="34">
        <f>RTM_IEX!M90</f>
        <v>4.8099999999999996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14.441800000000001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3.18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0.18842711999999998</v>
      </c>
      <c r="AD91">
        <f t="shared" si="4"/>
        <v>22.243372879999999</v>
      </c>
      <c r="AE91">
        <v>0</v>
      </c>
      <c r="AF91" s="24"/>
      <c r="AG91">
        <f t="shared" si="5"/>
        <v>22.243372879999999</v>
      </c>
      <c r="AI91" s="34">
        <f>PXIL!M91</f>
        <v>0</v>
      </c>
      <c r="AJ91" s="34">
        <f>PXIL!S91</f>
        <v>0</v>
      </c>
      <c r="AK91" s="34">
        <f>RTM_IEX!M91</f>
        <v>4.8099999999999996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14.441800000000001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5.2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0.20539511999999999</v>
      </c>
      <c r="AD92">
        <f t="shared" si="4"/>
        <v>24.24640488</v>
      </c>
      <c r="AE92">
        <v>0</v>
      </c>
      <c r="AF92" s="24"/>
      <c r="AG92">
        <f t="shared" si="5"/>
        <v>24.24640488</v>
      </c>
      <c r="AI92" s="34">
        <f>PXIL!M92</f>
        <v>0</v>
      </c>
      <c r="AJ92" s="34">
        <f>PXIL!S92</f>
        <v>0</v>
      </c>
      <c r="AK92" s="34">
        <f>RTM_IEX!M92</f>
        <v>4.8099999999999996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14.441800000000001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2.98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0.18674711999999999</v>
      </c>
      <c r="AD93">
        <f t="shared" si="4"/>
        <v>22.04505288</v>
      </c>
      <c r="AE93">
        <v>0</v>
      </c>
      <c r="AF93" s="24"/>
      <c r="AG93">
        <f t="shared" si="5"/>
        <v>22.04505288</v>
      </c>
      <c r="AI93" s="34">
        <f>PXIL!M93</f>
        <v>0</v>
      </c>
      <c r="AJ93" s="34">
        <f>PXIL!S93</f>
        <v>0</v>
      </c>
      <c r="AK93" s="34">
        <f>RTM_IEX!M93</f>
        <v>4.8099999999999996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14.441800000000001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3.95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0.19489511999999998</v>
      </c>
      <c r="AD94">
        <f t="shared" si="4"/>
        <v>23.00690488</v>
      </c>
      <c r="AE94">
        <v>0</v>
      </c>
      <c r="AF94" s="24"/>
      <c r="AG94">
        <f t="shared" si="5"/>
        <v>23.00690488</v>
      </c>
      <c r="AI94" s="34">
        <f>PXIL!M94</f>
        <v>0</v>
      </c>
      <c r="AJ94" s="34">
        <f>PXIL!S94</f>
        <v>0</v>
      </c>
      <c r="AK94" s="34">
        <f>RTM_IEX!M94</f>
        <v>4.8099999999999996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14.441800000000001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6.07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0.21278712</v>
      </c>
      <c r="AD95">
        <f t="shared" si="4"/>
        <v>25.11901288</v>
      </c>
      <c r="AE95">
        <v>0</v>
      </c>
      <c r="AF95" s="24"/>
      <c r="AG95">
        <f t="shared" si="5"/>
        <v>25.11901288</v>
      </c>
      <c r="AI95" s="34">
        <f>PXIL!M95</f>
        <v>0</v>
      </c>
      <c r="AJ95" s="34">
        <f>PXIL!S95</f>
        <v>0</v>
      </c>
      <c r="AK95" s="34">
        <f>RTM_IEX!M95</f>
        <v>4.82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14.441800000000001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3.27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0.18918311999999998</v>
      </c>
      <c r="AD96">
        <f t="shared" si="4"/>
        <v>22.33261688</v>
      </c>
      <c r="AE96">
        <v>0</v>
      </c>
      <c r="AF96" s="24"/>
      <c r="AG96">
        <f t="shared" si="5"/>
        <v>22.33261688</v>
      </c>
      <c r="AI96" s="34">
        <f>PXIL!M96</f>
        <v>0</v>
      </c>
      <c r="AJ96" s="34">
        <f>PXIL!S96</f>
        <v>0</v>
      </c>
      <c r="AK96" s="34">
        <f>RTM_IEX!M96</f>
        <v>4.8099999999999996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14.441800000000001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5.2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0.20539511999999999</v>
      </c>
      <c r="AD97">
        <f t="shared" si="4"/>
        <v>24.24640488</v>
      </c>
      <c r="AE97">
        <v>0</v>
      </c>
      <c r="AF97" s="24"/>
      <c r="AG97">
        <f t="shared" si="5"/>
        <v>24.24640488</v>
      </c>
      <c r="AI97" s="34">
        <f>PXIL!M97</f>
        <v>0</v>
      </c>
      <c r="AJ97" s="34">
        <f>PXIL!S97</f>
        <v>0</v>
      </c>
      <c r="AK97" s="34">
        <f>RTM_IEX!M97</f>
        <v>4.8099999999999996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14.441800000000001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1.25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0.17221512</v>
      </c>
      <c r="AD98">
        <f t="shared" si="4"/>
        <v>20.329584879999999</v>
      </c>
      <c r="AE98">
        <v>0</v>
      </c>
      <c r="AF98" s="24"/>
      <c r="AG98">
        <f t="shared" si="5"/>
        <v>20.329584879999999</v>
      </c>
      <c r="AI98" s="34">
        <f>PXIL!M98</f>
        <v>0</v>
      </c>
      <c r="AJ98" s="34">
        <f>PXIL!S98</f>
        <v>0</v>
      </c>
      <c r="AK98" s="34">
        <f>RTM_IEX!M98</f>
        <v>4.8099999999999996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0.34628016725000083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4.9964999999999989E-2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4.5561614048999994E-3</v>
      </c>
      <c r="AD99">
        <f t="shared" si="6"/>
        <v>0.53784400584509995</v>
      </c>
      <c r="AE99">
        <f t="shared" ref="AE99:AT99" si="8">SUM(AE3:AE98)/4000</f>
        <v>0</v>
      </c>
      <c r="AG99">
        <f t="shared" si="8"/>
        <v>0.53784400584509995</v>
      </c>
      <c r="AI99">
        <f t="shared" si="8"/>
        <v>0</v>
      </c>
      <c r="AJ99">
        <f t="shared" si="8"/>
        <v>0</v>
      </c>
      <c r="AK99">
        <f t="shared" si="8"/>
        <v>0.10235250000000003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4.3802499999999987E-2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45358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'[1]07'!B5</f>
        <v>270</v>
      </c>
      <c r="C3" s="16">
        <f>'[1]07'!C5</f>
        <v>0</v>
      </c>
      <c r="D3" s="16">
        <f>'[1]07'!D5</f>
        <v>65</v>
      </c>
      <c r="E3" s="16">
        <f>'[1]07'!E5</f>
        <v>0</v>
      </c>
      <c r="F3" s="15">
        <f>SUM(B3:E3)</f>
        <v>335</v>
      </c>
      <c r="G3" s="15">
        <f>'[1]07'!H5</f>
        <v>0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'[1]07'!B6</f>
        <v>270</v>
      </c>
      <c r="C4" s="16">
        <f>'[1]07'!C6</f>
        <v>0</v>
      </c>
      <c r="D4" s="16">
        <f>'[1]07'!D6</f>
        <v>65</v>
      </c>
      <c r="E4" s="16">
        <f>'[1]07'!E6</f>
        <v>0</v>
      </c>
      <c r="F4" s="15">
        <f>SUM(B4:E4)</f>
        <v>335</v>
      </c>
      <c r="G4" s="15">
        <f>'[1]07'!H6</f>
        <v>0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'[1]07'!B7</f>
        <v>270</v>
      </c>
      <c r="C5" s="16">
        <f>'[1]07'!C7</f>
        <v>0</v>
      </c>
      <c r="D5" s="16">
        <f>'[1]07'!D7</f>
        <v>65</v>
      </c>
      <c r="E5" s="16">
        <f>'[1]07'!E7</f>
        <v>0</v>
      </c>
      <c r="F5" s="15">
        <f t="shared" ref="F5:F68" si="6">SUM(B5:E5)</f>
        <v>335</v>
      </c>
      <c r="G5" s="15">
        <f>'[1]07'!H7</f>
        <v>0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'[1]07'!B8</f>
        <v>270</v>
      </c>
      <c r="C6" s="16">
        <f>'[1]07'!C8</f>
        <v>0</v>
      </c>
      <c r="D6" s="16">
        <f>'[1]07'!D8</f>
        <v>65</v>
      </c>
      <c r="E6" s="16">
        <f>'[1]07'!E8</f>
        <v>0</v>
      </c>
      <c r="F6" s="15">
        <f t="shared" si="6"/>
        <v>335</v>
      </c>
      <c r="G6" s="15">
        <f>'[1]07'!H8</f>
        <v>0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'[1]07'!B9</f>
        <v>270</v>
      </c>
      <c r="C7" s="16">
        <f>'[1]07'!C9</f>
        <v>0</v>
      </c>
      <c r="D7" s="16">
        <f>'[1]07'!D9</f>
        <v>65</v>
      </c>
      <c r="E7" s="16">
        <f>'[1]07'!E9</f>
        <v>0</v>
      </c>
      <c r="F7" s="15">
        <f t="shared" si="6"/>
        <v>335</v>
      </c>
      <c r="G7" s="15">
        <f>'[1]07'!H9</f>
        <v>0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'[1]07'!B10</f>
        <v>270</v>
      </c>
      <c r="C8" s="16">
        <f>'[1]07'!C10</f>
        <v>0</v>
      </c>
      <c r="D8" s="16">
        <f>'[1]07'!D10</f>
        <v>65</v>
      </c>
      <c r="E8" s="16">
        <f>'[1]07'!E10</f>
        <v>0</v>
      </c>
      <c r="F8" s="15">
        <f t="shared" si="6"/>
        <v>335</v>
      </c>
      <c r="G8" s="15">
        <f>'[1]07'!H10</f>
        <v>0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'[1]07'!B11</f>
        <v>270</v>
      </c>
      <c r="C9" s="16">
        <f>'[1]07'!C11</f>
        <v>0</v>
      </c>
      <c r="D9" s="16">
        <f>'[1]07'!D11</f>
        <v>65</v>
      </c>
      <c r="E9" s="16">
        <f>'[1]07'!E11</f>
        <v>0</v>
      </c>
      <c r="F9" s="15">
        <f t="shared" si="6"/>
        <v>335</v>
      </c>
      <c r="G9" s="15">
        <f>'[1]07'!H11</f>
        <v>0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'[1]07'!B12</f>
        <v>270</v>
      </c>
      <c r="C10" s="16">
        <f>'[1]07'!C12</f>
        <v>0</v>
      </c>
      <c r="D10" s="16">
        <f>'[1]07'!D12</f>
        <v>65</v>
      </c>
      <c r="E10" s="16">
        <f>'[1]07'!E12</f>
        <v>0</v>
      </c>
      <c r="F10" s="15">
        <f t="shared" si="6"/>
        <v>335</v>
      </c>
      <c r="G10" s="15">
        <f>'[1]07'!H12</f>
        <v>0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'[1]07'!B13</f>
        <v>270</v>
      </c>
      <c r="C11" s="16">
        <f>'[1]07'!C13</f>
        <v>0</v>
      </c>
      <c r="D11" s="16">
        <f>'[1]07'!D13</f>
        <v>65</v>
      </c>
      <c r="E11" s="16">
        <f>'[1]07'!E13</f>
        <v>0</v>
      </c>
      <c r="F11" s="15">
        <f t="shared" si="6"/>
        <v>335</v>
      </c>
      <c r="G11" s="15">
        <f>'[1]07'!H13</f>
        <v>0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'[1]07'!B14</f>
        <v>270</v>
      </c>
      <c r="C12" s="16">
        <f>'[1]07'!C14</f>
        <v>0</v>
      </c>
      <c r="D12" s="16">
        <f>'[1]07'!D14</f>
        <v>65</v>
      </c>
      <c r="E12" s="16">
        <f>'[1]07'!E14</f>
        <v>0</v>
      </c>
      <c r="F12" s="15">
        <f t="shared" si="6"/>
        <v>335</v>
      </c>
      <c r="G12" s="15">
        <f>'[1]07'!H14</f>
        <v>0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'[1]07'!B15</f>
        <v>270</v>
      </c>
      <c r="C13" s="16">
        <f>'[1]07'!C15</f>
        <v>0</v>
      </c>
      <c r="D13" s="16">
        <f>'[1]07'!D15</f>
        <v>65</v>
      </c>
      <c r="E13" s="16">
        <f>'[1]07'!E15</f>
        <v>0</v>
      </c>
      <c r="F13" s="15">
        <f t="shared" si="6"/>
        <v>335</v>
      </c>
      <c r="G13" s="15">
        <f>'[1]07'!H15</f>
        <v>0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'[1]07'!B16</f>
        <v>270</v>
      </c>
      <c r="C14" s="16">
        <f>'[1]07'!C16</f>
        <v>0</v>
      </c>
      <c r="D14" s="16">
        <f>'[1]07'!D16</f>
        <v>65</v>
      </c>
      <c r="E14" s="16">
        <f>'[1]07'!E16</f>
        <v>0</v>
      </c>
      <c r="F14" s="15">
        <f t="shared" si="6"/>
        <v>335</v>
      </c>
      <c r="G14" s="15">
        <f>'[1]07'!H16</f>
        <v>0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'[1]07'!B17</f>
        <v>270</v>
      </c>
      <c r="C15" s="16">
        <f>'[1]07'!C17</f>
        <v>0</v>
      </c>
      <c r="D15" s="16">
        <f>'[1]07'!D17</f>
        <v>65</v>
      </c>
      <c r="E15" s="16">
        <f>'[1]07'!E17</f>
        <v>0</v>
      </c>
      <c r="F15" s="15">
        <f t="shared" si="6"/>
        <v>335</v>
      </c>
      <c r="G15" s="15">
        <f>'[1]07'!H17</f>
        <v>0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'[1]07'!B18</f>
        <v>270</v>
      </c>
      <c r="C16" s="16">
        <f>'[1]07'!C18</f>
        <v>0</v>
      </c>
      <c r="D16" s="16">
        <f>'[1]07'!D18</f>
        <v>65</v>
      </c>
      <c r="E16" s="16">
        <f>'[1]07'!E18</f>
        <v>0</v>
      </c>
      <c r="F16" s="15">
        <f t="shared" si="6"/>
        <v>335</v>
      </c>
      <c r="G16" s="15">
        <f>'[1]07'!H18</f>
        <v>0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'[1]07'!B19</f>
        <v>270</v>
      </c>
      <c r="C17" s="16">
        <f>'[1]07'!C19</f>
        <v>0</v>
      </c>
      <c r="D17" s="16">
        <f>'[1]07'!D19</f>
        <v>65</v>
      </c>
      <c r="E17" s="16">
        <f>'[1]07'!E19</f>
        <v>0</v>
      </c>
      <c r="F17" s="15">
        <f t="shared" si="6"/>
        <v>335</v>
      </c>
      <c r="G17" s="15">
        <f>'[1]07'!H19</f>
        <v>0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'[1]07'!B20</f>
        <v>270</v>
      </c>
      <c r="C18" s="16">
        <f>'[1]07'!C20</f>
        <v>0</v>
      </c>
      <c r="D18" s="16">
        <f>'[1]07'!D20</f>
        <v>65</v>
      </c>
      <c r="E18" s="16">
        <f>'[1]07'!E20</f>
        <v>0</v>
      </c>
      <c r="F18" s="15">
        <f t="shared" si="6"/>
        <v>335</v>
      </c>
      <c r="G18" s="15">
        <f>'[1]07'!H20</f>
        <v>0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'[1]07'!B21</f>
        <v>270</v>
      </c>
      <c r="C19" s="16">
        <f>'[1]07'!C21</f>
        <v>0</v>
      </c>
      <c r="D19" s="16">
        <f>'[1]07'!D21</f>
        <v>65</v>
      </c>
      <c r="E19" s="16">
        <f>'[1]07'!E21</f>
        <v>0</v>
      </c>
      <c r="F19" s="15">
        <f t="shared" si="6"/>
        <v>335</v>
      </c>
      <c r="G19" s="15">
        <f>'[1]07'!H21</f>
        <v>0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'[1]07'!B22</f>
        <v>270</v>
      </c>
      <c r="C20" s="16">
        <f>'[1]07'!C22</f>
        <v>0</v>
      </c>
      <c r="D20" s="16">
        <f>'[1]07'!D22</f>
        <v>65</v>
      </c>
      <c r="E20" s="16">
        <f>'[1]07'!E22</f>
        <v>0</v>
      </c>
      <c r="F20" s="15">
        <f t="shared" si="6"/>
        <v>335</v>
      </c>
      <c r="G20" s="15">
        <f>'[1]07'!H22</f>
        <v>0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'[1]07'!B23</f>
        <v>270</v>
      </c>
      <c r="C21" s="16">
        <f>'[1]07'!C23</f>
        <v>0</v>
      </c>
      <c r="D21" s="16">
        <f>'[1]07'!D23</f>
        <v>65</v>
      </c>
      <c r="E21" s="16">
        <f>'[1]07'!E23</f>
        <v>0</v>
      </c>
      <c r="F21" s="15">
        <f t="shared" si="6"/>
        <v>335</v>
      </c>
      <c r="G21" s="15">
        <f>'[1]07'!H23</f>
        <v>0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'[1]07'!B24</f>
        <v>270</v>
      </c>
      <c r="C22" s="16">
        <f>'[1]07'!C24</f>
        <v>0</v>
      </c>
      <c r="D22" s="16">
        <f>'[1]07'!D24</f>
        <v>65</v>
      </c>
      <c r="E22" s="16">
        <f>'[1]07'!E24</f>
        <v>0</v>
      </c>
      <c r="F22" s="15">
        <f t="shared" si="6"/>
        <v>335</v>
      </c>
      <c r="G22" s="15">
        <f>'[1]07'!H24</f>
        <v>0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'[1]07'!B25</f>
        <v>270</v>
      </c>
      <c r="C23" s="16">
        <f>'[1]07'!C25</f>
        <v>0</v>
      </c>
      <c r="D23" s="16">
        <f>'[1]07'!D25</f>
        <v>65</v>
      </c>
      <c r="E23" s="16">
        <f>'[1]07'!E25</f>
        <v>0</v>
      </c>
      <c r="F23" s="15">
        <f t="shared" si="6"/>
        <v>335</v>
      </c>
      <c r="G23" s="15">
        <f>'[1]07'!H25</f>
        <v>0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'[1]07'!B26</f>
        <v>270</v>
      </c>
      <c r="C24" s="16">
        <f>'[1]07'!C26</f>
        <v>0</v>
      </c>
      <c r="D24" s="16">
        <f>'[1]07'!D26</f>
        <v>65</v>
      </c>
      <c r="E24" s="16">
        <f>'[1]07'!E26</f>
        <v>0</v>
      </c>
      <c r="F24" s="15">
        <f t="shared" si="6"/>
        <v>335</v>
      </c>
      <c r="G24" s="15">
        <f>'[1]07'!H26</f>
        <v>0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'[1]07'!B27</f>
        <v>270</v>
      </c>
      <c r="C25" s="16">
        <f>'[1]07'!C27</f>
        <v>0</v>
      </c>
      <c r="D25" s="16">
        <f>'[1]07'!D27</f>
        <v>65</v>
      </c>
      <c r="E25" s="16">
        <f>'[1]07'!E27</f>
        <v>0</v>
      </c>
      <c r="F25" s="15">
        <f t="shared" si="6"/>
        <v>335</v>
      </c>
      <c r="G25" s="15">
        <f>'[1]07'!H27</f>
        <v>0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'[1]07'!B28</f>
        <v>270</v>
      </c>
      <c r="C26" s="16">
        <f>'[1]07'!C28</f>
        <v>0</v>
      </c>
      <c r="D26" s="16">
        <f>'[1]07'!D28</f>
        <v>65</v>
      </c>
      <c r="E26" s="16">
        <f>'[1]07'!E28</f>
        <v>0</v>
      </c>
      <c r="F26" s="15">
        <f t="shared" si="6"/>
        <v>335</v>
      </c>
      <c r="G26" s="15">
        <f>'[1]07'!H28</f>
        <v>0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'[1]07'!B29</f>
        <v>270</v>
      </c>
      <c r="C27" s="16">
        <f>'[1]07'!C29</f>
        <v>0</v>
      </c>
      <c r="D27" s="16">
        <f>'[1]07'!D29</f>
        <v>65</v>
      </c>
      <c r="E27" s="16">
        <f>'[1]07'!E29</f>
        <v>0</v>
      </c>
      <c r="F27" s="15">
        <f t="shared" si="6"/>
        <v>335</v>
      </c>
      <c r="G27" s="15">
        <f>'[1]07'!H29</f>
        <v>0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'[1]07'!B30</f>
        <v>270</v>
      </c>
      <c r="C28" s="16">
        <f>'[1]07'!C30</f>
        <v>0</v>
      </c>
      <c r="D28" s="16">
        <f>'[1]07'!D30</f>
        <v>65</v>
      </c>
      <c r="E28" s="16">
        <f>'[1]07'!E30</f>
        <v>0</v>
      </c>
      <c r="F28" s="15">
        <f t="shared" si="6"/>
        <v>335</v>
      </c>
      <c r="G28" s="15">
        <f>'[1]07'!H30</f>
        <v>0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'[1]07'!B31</f>
        <v>270</v>
      </c>
      <c r="C29" s="16">
        <f>'[1]07'!C31</f>
        <v>0</v>
      </c>
      <c r="D29" s="16">
        <f>'[1]07'!D31</f>
        <v>65</v>
      </c>
      <c r="E29" s="16">
        <f>'[1]07'!E31</f>
        <v>0</v>
      </c>
      <c r="F29" s="15">
        <f t="shared" si="6"/>
        <v>335</v>
      </c>
      <c r="G29" s="15">
        <f>'[1]07'!H31</f>
        <v>0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'[1]07'!B32</f>
        <v>270</v>
      </c>
      <c r="C30" s="16">
        <f>'[1]07'!C32</f>
        <v>0</v>
      </c>
      <c r="D30" s="16">
        <f>'[1]07'!D32</f>
        <v>65</v>
      </c>
      <c r="E30" s="16">
        <f>'[1]07'!E32</f>
        <v>0</v>
      </c>
      <c r="F30" s="15">
        <f t="shared" si="6"/>
        <v>335</v>
      </c>
      <c r="G30" s="15">
        <f>'[1]07'!H32</f>
        <v>0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'[1]07'!B33</f>
        <v>270</v>
      </c>
      <c r="C31" s="16">
        <f>'[1]07'!C33</f>
        <v>0</v>
      </c>
      <c r="D31" s="16">
        <f>'[1]07'!D33</f>
        <v>65</v>
      </c>
      <c r="E31" s="16">
        <f>'[1]07'!E33</f>
        <v>0</v>
      </c>
      <c r="F31" s="15">
        <f t="shared" si="6"/>
        <v>335</v>
      </c>
      <c r="G31" s="15">
        <f>'[1]07'!H33</f>
        <v>0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'[1]07'!B34</f>
        <v>270</v>
      </c>
      <c r="C32" s="16">
        <f>'[1]07'!C34</f>
        <v>0</v>
      </c>
      <c r="D32" s="16">
        <f>'[1]07'!D34</f>
        <v>65</v>
      </c>
      <c r="E32" s="16">
        <f>'[1]07'!E34</f>
        <v>0</v>
      </c>
      <c r="F32" s="15">
        <f t="shared" si="6"/>
        <v>335</v>
      </c>
      <c r="G32" s="15">
        <f>'[1]07'!H34</f>
        <v>0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'[1]07'!B35</f>
        <v>270</v>
      </c>
      <c r="C33" s="16">
        <f>'[1]07'!C35</f>
        <v>0</v>
      </c>
      <c r="D33" s="16">
        <f>'[1]07'!D35</f>
        <v>65</v>
      </c>
      <c r="E33" s="16">
        <f>'[1]07'!E35</f>
        <v>0</v>
      </c>
      <c r="F33" s="15">
        <f t="shared" si="6"/>
        <v>335</v>
      </c>
      <c r="G33" s="15">
        <f>'[1]07'!H35</f>
        <v>0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'[1]07'!B36</f>
        <v>270</v>
      </c>
      <c r="C34" s="16">
        <f>'[1]07'!C36</f>
        <v>0</v>
      </c>
      <c r="D34" s="16">
        <f>'[1]07'!D36</f>
        <v>65</v>
      </c>
      <c r="E34" s="16">
        <f>'[1]07'!E36</f>
        <v>0</v>
      </c>
      <c r="F34" s="15">
        <f t="shared" si="6"/>
        <v>335</v>
      </c>
      <c r="G34" s="15">
        <f>'[1]07'!H36</f>
        <v>0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'[1]07'!B37</f>
        <v>270</v>
      </c>
      <c r="C35" s="16">
        <f>'[1]07'!C37</f>
        <v>0</v>
      </c>
      <c r="D35" s="16">
        <f>'[1]07'!D37</f>
        <v>65</v>
      </c>
      <c r="E35" s="16">
        <f>'[1]07'!E37</f>
        <v>0</v>
      </c>
      <c r="F35" s="15">
        <f t="shared" si="6"/>
        <v>335</v>
      </c>
      <c r="G35" s="15">
        <f>'[1]07'!H37</f>
        <v>0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'[1]07'!B38</f>
        <v>270</v>
      </c>
      <c r="C36" s="16">
        <f>'[1]07'!C38</f>
        <v>0</v>
      </c>
      <c r="D36" s="16">
        <f>'[1]07'!D38</f>
        <v>65</v>
      </c>
      <c r="E36" s="16">
        <f>'[1]07'!E38</f>
        <v>0</v>
      </c>
      <c r="F36" s="15">
        <f t="shared" si="6"/>
        <v>335</v>
      </c>
      <c r="G36" s="15">
        <f>'[1]07'!H38</f>
        <v>0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'[1]07'!B39</f>
        <v>270</v>
      </c>
      <c r="C37" s="16">
        <f>'[1]07'!C39</f>
        <v>0</v>
      </c>
      <c r="D37" s="16">
        <f>'[1]07'!D39</f>
        <v>65</v>
      </c>
      <c r="E37" s="16">
        <f>'[1]07'!E39</f>
        <v>0</v>
      </c>
      <c r="F37" s="15">
        <f t="shared" si="6"/>
        <v>335</v>
      </c>
      <c r="G37" s="15">
        <f>'[1]07'!H39</f>
        <v>0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'[1]07'!B40</f>
        <v>270</v>
      </c>
      <c r="C38" s="16">
        <f>'[1]07'!C40</f>
        <v>0</v>
      </c>
      <c r="D38" s="16">
        <f>'[1]07'!D40</f>
        <v>65</v>
      </c>
      <c r="E38" s="16">
        <f>'[1]07'!E40</f>
        <v>0</v>
      </c>
      <c r="F38" s="15">
        <f t="shared" si="6"/>
        <v>335</v>
      </c>
      <c r="G38" s="15">
        <f>'[1]07'!H40</f>
        <v>0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'[1]07'!B41</f>
        <v>270</v>
      </c>
      <c r="C39" s="16">
        <f>'[1]07'!C41</f>
        <v>0</v>
      </c>
      <c r="D39" s="16">
        <f>'[1]07'!D41</f>
        <v>65</v>
      </c>
      <c r="E39" s="16">
        <f>'[1]07'!E41</f>
        <v>0</v>
      </c>
      <c r="F39" s="15">
        <f t="shared" si="6"/>
        <v>335</v>
      </c>
      <c r="G39" s="15">
        <f>'[1]07'!H41</f>
        <v>0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'[1]07'!B42</f>
        <v>270</v>
      </c>
      <c r="C40" s="16">
        <f>'[1]07'!C42</f>
        <v>0</v>
      </c>
      <c r="D40" s="16">
        <f>'[1]07'!D42</f>
        <v>65</v>
      </c>
      <c r="E40" s="16">
        <f>'[1]07'!E42</f>
        <v>0</v>
      </c>
      <c r="F40" s="15">
        <f t="shared" si="6"/>
        <v>335</v>
      </c>
      <c r="G40" s="15">
        <f>'[1]07'!H42</f>
        <v>0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'[1]07'!B43</f>
        <v>270</v>
      </c>
      <c r="C41" s="16">
        <f>'[1]07'!C43</f>
        <v>0</v>
      </c>
      <c r="D41" s="16">
        <f>'[1]07'!D43</f>
        <v>65</v>
      </c>
      <c r="E41" s="16">
        <f>'[1]07'!E43</f>
        <v>0</v>
      </c>
      <c r="F41" s="15">
        <f t="shared" si="6"/>
        <v>335</v>
      </c>
      <c r="G41" s="15">
        <f>'[1]07'!H43</f>
        <v>0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'[1]07'!B44</f>
        <v>270</v>
      </c>
      <c r="C42" s="16">
        <f>'[1]07'!C44</f>
        <v>0</v>
      </c>
      <c r="D42" s="16">
        <f>'[1]07'!D44</f>
        <v>65</v>
      </c>
      <c r="E42" s="16">
        <f>'[1]07'!E44</f>
        <v>0</v>
      </c>
      <c r="F42" s="15">
        <f t="shared" si="6"/>
        <v>335</v>
      </c>
      <c r="G42" s="15">
        <f>'[1]07'!H44</f>
        <v>0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'[1]07'!B45</f>
        <v>270</v>
      </c>
      <c r="C43" s="16">
        <f>'[1]07'!C45</f>
        <v>0</v>
      </c>
      <c r="D43" s="16">
        <f>'[1]07'!D45</f>
        <v>65</v>
      </c>
      <c r="E43" s="16">
        <f>'[1]07'!E45</f>
        <v>0</v>
      </c>
      <c r="F43" s="15">
        <f t="shared" si="6"/>
        <v>335</v>
      </c>
      <c r="G43" s="15">
        <f>'[1]07'!H45</f>
        <v>0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'[1]07'!B46</f>
        <v>270</v>
      </c>
      <c r="C44" s="16">
        <f>'[1]07'!C46</f>
        <v>0</v>
      </c>
      <c r="D44" s="16">
        <f>'[1]07'!D46</f>
        <v>65</v>
      </c>
      <c r="E44" s="16">
        <f>'[1]07'!E46</f>
        <v>0</v>
      </c>
      <c r="F44" s="15">
        <f t="shared" si="6"/>
        <v>335</v>
      </c>
      <c r="G44" s="15">
        <f>'[1]07'!H46</f>
        <v>0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'[1]07'!B47</f>
        <v>270</v>
      </c>
      <c r="C45" s="16">
        <f>'[1]07'!C47</f>
        <v>0</v>
      </c>
      <c r="D45" s="16">
        <f>'[1]07'!D47</f>
        <v>65</v>
      </c>
      <c r="E45" s="16">
        <f>'[1]07'!E47</f>
        <v>0</v>
      </c>
      <c r="F45" s="15">
        <f t="shared" si="6"/>
        <v>335</v>
      </c>
      <c r="G45" s="15">
        <f>'[1]07'!H47</f>
        <v>0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'[1]07'!B48</f>
        <v>270</v>
      </c>
      <c r="C46" s="16">
        <f>'[1]07'!C48</f>
        <v>0</v>
      </c>
      <c r="D46" s="16">
        <f>'[1]07'!D48</f>
        <v>65</v>
      </c>
      <c r="E46" s="16">
        <f>'[1]07'!E48</f>
        <v>0</v>
      </c>
      <c r="F46" s="15">
        <f t="shared" si="6"/>
        <v>335</v>
      </c>
      <c r="G46" s="15">
        <f>'[1]07'!H48</f>
        <v>0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'[1]07'!B49</f>
        <v>270</v>
      </c>
      <c r="C47" s="16">
        <f>'[1]07'!C49</f>
        <v>0</v>
      </c>
      <c r="D47" s="16">
        <f>'[1]07'!D49</f>
        <v>65</v>
      </c>
      <c r="E47" s="16">
        <f>'[1]07'!E49</f>
        <v>0</v>
      </c>
      <c r="F47" s="15">
        <f t="shared" si="6"/>
        <v>335</v>
      </c>
      <c r="G47" s="15">
        <f>'[1]07'!H49</f>
        <v>0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'[1]07'!B50</f>
        <v>270</v>
      </c>
      <c r="C48" s="16">
        <f>'[1]07'!C50</f>
        <v>0</v>
      </c>
      <c r="D48" s="16">
        <f>'[1]07'!D50</f>
        <v>65</v>
      </c>
      <c r="E48" s="16">
        <f>'[1]07'!E50</f>
        <v>0</v>
      </c>
      <c r="F48" s="15">
        <f t="shared" si="6"/>
        <v>335</v>
      </c>
      <c r="G48" s="15">
        <f>'[1]07'!H50</f>
        <v>0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'[1]07'!B51</f>
        <v>270</v>
      </c>
      <c r="C49" s="16">
        <f>'[1]07'!C51</f>
        <v>0</v>
      </c>
      <c r="D49" s="16">
        <f>'[1]07'!D51</f>
        <v>65</v>
      </c>
      <c r="E49" s="16">
        <f>'[1]07'!E51</f>
        <v>0</v>
      </c>
      <c r="F49" s="15">
        <f t="shared" si="6"/>
        <v>335</v>
      </c>
      <c r="G49" s="15">
        <f>'[1]07'!H51</f>
        <v>0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'[1]07'!B52</f>
        <v>270</v>
      </c>
      <c r="C50" s="16">
        <f>'[1]07'!C52</f>
        <v>0</v>
      </c>
      <c r="D50" s="16">
        <f>'[1]07'!D52</f>
        <v>65</v>
      </c>
      <c r="E50" s="16">
        <f>'[1]07'!E52</f>
        <v>0</v>
      </c>
      <c r="F50" s="15">
        <f t="shared" si="6"/>
        <v>335</v>
      </c>
      <c r="G50" s="15">
        <f>'[1]07'!H52</f>
        <v>0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'[1]07'!B53</f>
        <v>270</v>
      </c>
      <c r="C51" s="16">
        <f>'[1]07'!C53</f>
        <v>0</v>
      </c>
      <c r="D51" s="16">
        <f>'[1]07'!D53</f>
        <v>65</v>
      </c>
      <c r="E51" s="16">
        <f>'[1]07'!E53</f>
        <v>0</v>
      </c>
      <c r="F51" s="15">
        <f t="shared" si="6"/>
        <v>335</v>
      </c>
      <c r="G51" s="15">
        <f>'[1]07'!H53</f>
        <v>0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'[1]07'!B54</f>
        <v>270</v>
      </c>
      <c r="C52" s="16">
        <f>'[1]07'!C54</f>
        <v>0</v>
      </c>
      <c r="D52" s="16">
        <f>'[1]07'!D54</f>
        <v>65</v>
      </c>
      <c r="E52" s="16">
        <f>'[1]07'!E54</f>
        <v>0</v>
      </c>
      <c r="F52" s="15">
        <f t="shared" si="6"/>
        <v>335</v>
      </c>
      <c r="G52" s="15">
        <f>'[1]07'!H54</f>
        <v>0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'[1]07'!B55</f>
        <v>270</v>
      </c>
      <c r="C53" s="16">
        <f>'[1]07'!C55</f>
        <v>0</v>
      </c>
      <c r="D53" s="16">
        <f>'[1]07'!D55</f>
        <v>65</v>
      </c>
      <c r="E53" s="16">
        <f>'[1]07'!E55</f>
        <v>0</v>
      </c>
      <c r="F53" s="15">
        <f t="shared" si="6"/>
        <v>335</v>
      </c>
      <c r="G53" s="15">
        <f>'[1]07'!H55</f>
        <v>0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'[1]07'!B56</f>
        <v>270</v>
      </c>
      <c r="C54" s="16">
        <f>'[1]07'!C56</f>
        <v>0</v>
      </c>
      <c r="D54" s="16">
        <f>'[1]07'!D56</f>
        <v>65</v>
      </c>
      <c r="E54" s="16">
        <f>'[1]07'!E56</f>
        <v>0</v>
      </c>
      <c r="F54" s="15">
        <f t="shared" si="6"/>
        <v>335</v>
      </c>
      <c r="G54" s="15">
        <f>'[1]07'!H56</f>
        <v>0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'[1]07'!B57</f>
        <v>270</v>
      </c>
      <c r="C55" s="16">
        <f>'[1]07'!C57</f>
        <v>0</v>
      </c>
      <c r="D55" s="16">
        <f>'[1]07'!D57</f>
        <v>65</v>
      </c>
      <c r="E55" s="16">
        <f>'[1]07'!E57</f>
        <v>0</v>
      </c>
      <c r="F55" s="15">
        <f t="shared" si="6"/>
        <v>335</v>
      </c>
      <c r="G55" s="15">
        <f>'[1]07'!H57</f>
        <v>0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'[1]07'!B58</f>
        <v>270</v>
      </c>
      <c r="C56" s="16">
        <f>'[1]07'!C58</f>
        <v>0</v>
      </c>
      <c r="D56" s="16">
        <f>'[1]07'!D58</f>
        <v>65</v>
      </c>
      <c r="E56" s="16">
        <f>'[1]07'!E58</f>
        <v>0</v>
      </c>
      <c r="F56" s="15">
        <f t="shared" si="6"/>
        <v>335</v>
      </c>
      <c r="G56" s="15">
        <f>'[1]07'!H58</f>
        <v>0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'[1]07'!B59</f>
        <v>270</v>
      </c>
      <c r="C57" s="16">
        <f>'[1]07'!C59</f>
        <v>0</v>
      </c>
      <c r="D57" s="16">
        <f>'[1]07'!D59</f>
        <v>65</v>
      </c>
      <c r="E57" s="16">
        <f>'[1]07'!E59</f>
        <v>0</v>
      </c>
      <c r="F57" s="15">
        <f t="shared" si="6"/>
        <v>335</v>
      </c>
      <c r="G57" s="15">
        <f>'[1]07'!H59</f>
        <v>0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'[1]07'!B60</f>
        <v>270</v>
      </c>
      <c r="C58" s="16">
        <f>'[1]07'!C60</f>
        <v>0</v>
      </c>
      <c r="D58" s="16">
        <f>'[1]07'!D60</f>
        <v>65</v>
      </c>
      <c r="E58" s="16">
        <f>'[1]07'!E60</f>
        <v>0</v>
      </c>
      <c r="F58" s="15">
        <f t="shared" si="6"/>
        <v>335</v>
      </c>
      <c r="G58" s="15">
        <f>'[1]07'!H60</f>
        <v>0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'[1]07'!B61</f>
        <v>270</v>
      </c>
      <c r="C59" s="16">
        <f>'[1]07'!C61</f>
        <v>0</v>
      </c>
      <c r="D59" s="16">
        <f>'[1]07'!D61</f>
        <v>65</v>
      </c>
      <c r="E59" s="16">
        <f>'[1]07'!E61</f>
        <v>0</v>
      </c>
      <c r="F59" s="15">
        <f t="shared" si="6"/>
        <v>335</v>
      </c>
      <c r="G59" s="15">
        <f>'[1]07'!H61</f>
        <v>0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'[1]07'!B62</f>
        <v>270</v>
      </c>
      <c r="C60" s="16">
        <f>'[1]07'!C62</f>
        <v>0</v>
      </c>
      <c r="D60" s="16">
        <f>'[1]07'!D62</f>
        <v>65</v>
      </c>
      <c r="E60" s="16">
        <f>'[1]07'!E62</f>
        <v>0</v>
      </c>
      <c r="F60" s="15">
        <f t="shared" si="6"/>
        <v>335</v>
      </c>
      <c r="G60" s="15">
        <f>'[1]07'!H62</f>
        <v>0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'[1]07'!B63</f>
        <v>270</v>
      </c>
      <c r="C61" s="16">
        <f>'[1]07'!C63</f>
        <v>0</v>
      </c>
      <c r="D61" s="16">
        <f>'[1]07'!D63</f>
        <v>65</v>
      </c>
      <c r="E61" s="16">
        <f>'[1]07'!E63</f>
        <v>0</v>
      </c>
      <c r="F61" s="15">
        <f t="shared" si="6"/>
        <v>335</v>
      </c>
      <c r="G61" s="15">
        <f>'[1]07'!H63</f>
        <v>0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'[1]07'!B64</f>
        <v>270</v>
      </c>
      <c r="C62" s="16">
        <f>'[1]07'!C64</f>
        <v>0</v>
      </c>
      <c r="D62" s="16">
        <f>'[1]07'!D64</f>
        <v>65</v>
      </c>
      <c r="E62" s="16">
        <f>'[1]07'!E64</f>
        <v>0</v>
      </c>
      <c r="F62" s="15">
        <f t="shared" si="6"/>
        <v>335</v>
      </c>
      <c r="G62" s="15">
        <f>'[1]07'!H64</f>
        <v>0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'[1]07'!B65</f>
        <v>270</v>
      </c>
      <c r="C63" s="16">
        <f>'[1]07'!C65</f>
        <v>0</v>
      </c>
      <c r="D63" s="16">
        <f>'[1]07'!D65</f>
        <v>65</v>
      </c>
      <c r="E63" s="16">
        <f>'[1]07'!E65</f>
        <v>0</v>
      </c>
      <c r="F63" s="15">
        <f t="shared" si="6"/>
        <v>335</v>
      </c>
      <c r="G63" s="15">
        <f>'[1]07'!H65</f>
        <v>0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'[1]07'!B66</f>
        <v>270</v>
      </c>
      <c r="C64" s="16">
        <f>'[1]07'!C66</f>
        <v>0</v>
      </c>
      <c r="D64" s="16">
        <f>'[1]07'!D66</f>
        <v>65</v>
      </c>
      <c r="E64" s="16">
        <f>'[1]07'!E66</f>
        <v>0</v>
      </c>
      <c r="F64" s="15">
        <f t="shared" si="6"/>
        <v>335</v>
      </c>
      <c r="G64" s="15">
        <f>'[1]07'!H66</f>
        <v>0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'[1]07'!B67</f>
        <v>270</v>
      </c>
      <c r="C65" s="16">
        <f>'[1]07'!C67</f>
        <v>0</v>
      </c>
      <c r="D65" s="16">
        <f>'[1]07'!D67</f>
        <v>65</v>
      </c>
      <c r="E65" s="16">
        <f>'[1]07'!E67</f>
        <v>0</v>
      </c>
      <c r="F65" s="15">
        <f t="shared" si="6"/>
        <v>335</v>
      </c>
      <c r="G65" s="15">
        <f>'[1]07'!H67</f>
        <v>0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'[1]07'!B68</f>
        <v>270</v>
      </c>
      <c r="C66" s="16">
        <f>'[1]07'!C68</f>
        <v>0</v>
      </c>
      <c r="D66" s="16">
        <f>'[1]07'!D68</f>
        <v>65</v>
      </c>
      <c r="E66" s="16">
        <f>'[1]07'!E68</f>
        <v>0</v>
      </c>
      <c r="F66" s="15">
        <f t="shared" si="6"/>
        <v>335</v>
      </c>
      <c r="G66" s="15">
        <f>'[1]07'!H68</f>
        <v>0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'[1]07'!B69</f>
        <v>270</v>
      </c>
      <c r="C67" s="16">
        <f>'[1]07'!C69</f>
        <v>0</v>
      </c>
      <c r="D67" s="16">
        <f>'[1]07'!D69</f>
        <v>65</v>
      </c>
      <c r="E67" s="16">
        <f>'[1]07'!E69</f>
        <v>0</v>
      </c>
      <c r="F67" s="15">
        <f t="shared" si="6"/>
        <v>335</v>
      </c>
      <c r="G67" s="15">
        <f>'[1]07'!H69</f>
        <v>0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'[1]07'!B70</f>
        <v>270</v>
      </c>
      <c r="C68" s="16">
        <f>'[1]07'!C70</f>
        <v>0</v>
      </c>
      <c r="D68" s="16">
        <f>'[1]07'!D70</f>
        <v>65</v>
      </c>
      <c r="E68" s="16">
        <f>'[1]07'!E70</f>
        <v>0</v>
      </c>
      <c r="F68" s="15">
        <f t="shared" si="6"/>
        <v>335</v>
      </c>
      <c r="G68" s="15">
        <f>'[1]07'!H70</f>
        <v>0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'[1]07'!B71</f>
        <v>270</v>
      </c>
      <c r="C69" s="16">
        <f>'[1]07'!C71</f>
        <v>0</v>
      </c>
      <c r="D69" s="16">
        <f>'[1]07'!D71</f>
        <v>65</v>
      </c>
      <c r="E69" s="16">
        <f>'[1]07'!E71</f>
        <v>0</v>
      </c>
      <c r="F69" s="15">
        <f t="shared" ref="F69:F98" si="17">SUM(B69:E69)</f>
        <v>335</v>
      </c>
      <c r="G69" s="15">
        <f>'[1]07'!H71</f>
        <v>0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'[1]07'!B72</f>
        <v>270</v>
      </c>
      <c r="C70" s="16">
        <f>'[1]07'!C72</f>
        <v>0</v>
      </c>
      <c r="D70" s="16">
        <f>'[1]07'!D72</f>
        <v>65</v>
      </c>
      <c r="E70" s="16">
        <f>'[1]07'!E72</f>
        <v>0</v>
      </c>
      <c r="F70" s="15">
        <f t="shared" si="17"/>
        <v>335</v>
      </c>
      <c r="G70" s="15">
        <f>'[1]07'!H72</f>
        <v>0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'[1]07'!B73</f>
        <v>270</v>
      </c>
      <c r="C71" s="16">
        <f>'[1]07'!C73</f>
        <v>0</v>
      </c>
      <c r="D71" s="16">
        <f>'[1]07'!D73</f>
        <v>65</v>
      </c>
      <c r="E71" s="16">
        <f>'[1]07'!E73</f>
        <v>0</v>
      </c>
      <c r="F71" s="15">
        <f t="shared" si="17"/>
        <v>335</v>
      </c>
      <c r="G71" s="15">
        <f>'[1]07'!H73</f>
        <v>0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'[1]07'!B74</f>
        <v>270</v>
      </c>
      <c r="C72" s="16">
        <f>'[1]07'!C74</f>
        <v>0</v>
      </c>
      <c r="D72" s="16">
        <f>'[1]07'!D74</f>
        <v>65</v>
      </c>
      <c r="E72" s="16">
        <f>'[1]07'!E74</f>
        <v>0</v>
      </c>
      <c r="F72" s="15">
        <f t="shared" si="17"/>
        <v>335</v>
      </c>
      <c r="G72" s="15">
        <f>'[1]07'!H74</f>
        <v>0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'[1]07'!B75</f>
        <v>270</v>
      </c>
      <c r="C73" s="16">
        <f>'[1]07'!C75</f>
        <v>0</v>
      </c>
      <c r="D73" s="16">
        <f>'[1]07'!D75</f>
        <v>65</v>
      </c>
      <c r="E73" s="16">
        <f>'[1]07'!E75</f>
        <v>0</v>
      </c>
      <c r="F73" s="15">
        <f t="shared" si="17"/>
        <v>335</v>
      </c>
      <c r="G73" s="15">
        <f>'[1]07'!H75</f>
        <v>0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'[1]07'!B76</f>
        <v>270</v>
      </c>
      <c r="C74" s="16">
        <f>'[1]07'!C76</f>
        <v>0</v>
      </c>
      <c r="D74" s="16">
        <f>'[1]07'!D76</f>
        <v>65</v>
      </c>
      <c r="E74" s="16">
        <f>'[1]07'!E76</f>
        <v>0</v>
      </c>
      <c r="F74" s="15">
        <f t="shared" si="17"/>
        <v>335</v>
      </c>
      <c r="G74" s="15">
        <f>'[1]07'!H76</f>
        <v>0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'[1]07'!B77</f>
        <v>270</v>
      </c>
      <c r="C75" s="16">
        <f>'[1]07'!C77</f>
        <v>0</v>
      </c>
      <c r="D75" s="16">
        <f>'[1]07'!D77</f>
        <v>65</v>
      </c>
      <c r="E75" s="16">
        <f>'[1]07'!E77</f>
        <v>0</v>
      </c>
      <c r="F75" s="15">
        <f t="shared" si="17"/>
        <v>335</v>
      </c>
      <c r="G75" s="15">
        <f>'[1]07'!H77</f>
        <v>0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'[1]07'!B78</f>
        <v>270</v>
      </c>
      <c r="C76" s="16">
        <f>'[1]07'!C78</f>
        <v>0</v>
      </c>
      <c r="D76" s="16">
        <f>'[1]07'!D78</f>
        <v>65</v>
      </c>
      <c r="E76" s="16">
        <f>'[1]07'!E78</f>
        <v>0</v>
      </c>
      <c r="F76" s="15">
        <f t="shared" si="17"/>
        <v>335</v>
      </c>
      <c r="G76" s="15">
        <f>'[1]07'!H78</f>
        <v>0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'[1]07'!B79</f>
        <v>270</v>
      </c>
      <c r="C77" s="16">
        <f>'[1]07'!C79</f>
        <v>0</v>
      </c>
      <c r="D77" s="16">
        <f>'[1]07'!D79</f>
        <v>65</v>
      </c>
      <c r="E77" s="16">
        <f>'[1]07'!E79</f>
        <v>0</v>
      </c>
      <c r="F77" s="15">
        <f t="shared" si="17"/>
        <v>335</v>
      </c>
      <c r="G77" s="15">
        <f>'[1]07'!H79</f>
        <v>0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'[1]07'!B80</f>
        <v>270</v>
      </c>
      <c r="C78" s="16">
        <f>'[1]07'!C80</f>
        <v>0</v>
      </c>
      <c r="D78" s="16">
        <f>'[1]07'!D80</f>
        <v>65</v>
      </c>
      <c r="E78" s="16">
        <f>'[1]07'!E80</f>
        <v>0</v>
      </c>
      <c r="F78" s="15">
        <f t="shared" si="17"/>
        <v>335</v>
      </c>
      <c r="G78" s="15">
        <f>'[1]07'!H80</f>
        <v>0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'[1]07'!B81</f>
        <v>270</v>
      </c>
      <c r="C79" s="16">
        <f>'[1]07'!C81</f>
        <v>0</v>
      </c>
      <c r="D79" s="16">
        <f>'[1]07'!D81</f>
        <v>65</v>
      </c>
      <c r="E79" s="16">
        <f>'[1]07'!E81</f>
        <v>0</v>
      </c>
      <c r="F79" s="15">
        <f t="shared" si="17"/>
        <v>335</v>
      </c>
      <c r="G79" s="15">
        <f>'[1]07'!H81</f>
        <v>0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'[1]07'!B82</f>
        <v>270</v>
      </c>
      <c r="C80" s="16">
        <f>'[1]07'!C82</f>
        <v>0</v>
      </c>
      <c r="D80" s="16">
        <f>'[1]07'!D82</f>
        <v>65</v>
      </c>
      <c r="E80" s="16">
        <f>'[1]07'!E82</f>
        <v>0</v>
      </c>
      <c r="F80" s="15">
        <f t="shared" si="17"/>
        <v>335</v>
      </c>
      <c r="G80" s="15">
        <f>'[1]07'!H82</f>
        <v>0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'[1]07'!B83</f>
        <v>270</v>
      </c>
      <c r="C81" s="16">
        <f>'[1]07'!C83</f>
        <v>0</v>
      </c>
      <c r="D81" s="16">
        <f>'[1]07'!D83</f>
        <v>65</v>
      </c>
      <c r="E81" s="16">
        <f>'[1]07'!E83</f>
        <v>0</v>
      </c>
      <c r="F81" s="15">
        <f t="shared" si="17"/>
        <v>335</v>
      </c>
      <c r="G81" s="15">
        <f>'[1]07'!H83</f>
        <v>0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'[1]07'!B84</f>
        <v>270</v>
      </c>
      <c r="C82" s="16">
        <f>'[1]07'!C84</f>
        <v>0</v>
      </c>
      <c r="D82" s="16">
        <f>'[1]07'!D84</f>
        <v>65</v>
      </c>
      <c r="E82" s="16">
        <f>'[1]07'!E84</f>
        <v>0</v>
      </c>
      <c r="F82" s="15">
        <f t="shared" si="17"/>
        <v>335</v>
      </c>
      <c r="G82" s="15">
        <f>'[1]07'!H84</f>
        <v>0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'[1]07'!B85</f>
        <v>270</v>
      </c>
      <c r="C83" s="16">
        <f>'[1]07'!C85</f>
        <v>0</v>
      </c>
      <c r="D83" s="16">
        <f>'[1]07'!D85</f>
        <v>65</v>
      </c>
      <c r="E83" s="16">
        <f>'[1]07'!E85</f>
        <v>0</v>
      </c>
      <c r="F83" s="15">
        <f t="shared" si="17"/>
        <v>335</v>
      </c>
      <c r="G83" s="15">
        <f>'[1]07'!H85</f>
        <v>0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'[1]07'!B86</f>
        <v>270</v>
      </c>
      <c r="C84" s="16">
        <f>'[1]07'!C86</f>
        <v>0</v>
      </c>
      <c r="D84" s="16">
        <f>'[1]07'!D86</f>
        <v>65</v>
      </c>
      <c r="E84" s="16">
        <f>'[1]07'!E86</f>
        <v>0</v>
      </c>
      <c r="F84" s="15">
        <f t="shared" si="17"/>
        <v>335</v>
      </c>
      <c r="G84" s="15">
        <f>'[1]07'!H86</f>
        <v>0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'[1]07'!B87</f>
        <v>270</v>
      </c>
      <c r="C85" s="16">
        <f>'[1]07'!C87</f>
        <v>0</v>
      </c>
      <c r="D85" s="16">
        <f>'[1]07'!D87</f>
        <v>65</v>
      </c>
      <c r="E85" s="16">
        <f>'[1]07'!E87</f>
        <v>0</v>
      </c>
      <c r="F85" s="15">
        <f t="shared" si="17"/>
        <v>335</v>
      </c>
      <c r="G85" s="15">
        <f>'[1]07'!H87</f>
        <v>0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'[1]07'!B88</f>
        <v>270</v>
      </c>
      <c r="C86" s="16">
        <f>'[1]07'!C88</f>
        <v>0</v>
      </c>
      <c r="D86" s="16">
        <f>'[1]07'!D88</f>
        <v>65</v>
      </c>
      <c r="E86" s="16">
        <f>'[1]07'!E88</f>
        <v>0</v>
      </c>
      <c r="F86" s="15">
        <f t="shared" si="17"/>
        <v>335</v>
      </c>
      <c r="G86" s="15">
        <f>'[1]07'!H88</f>
        <v>0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'[1]07'!B89</f>
        <v>270</v>
      </c>
      <c r="C87" s="16">
        <f>'[1]07'!C89</f>
        <v>0</v>
      </c>
      <c r="D87" s="16">
        <f>'[1]07'!D89</f>
        <v>65</v>
      </c>
      <c r="E87" s="16">
        <f>'[1]07'!E89</f>
        <v>0</v>
      </c>
      <c r="F87" s="15">
        <f t="shared" si="17"/>
        <v>335</v>
      </c>
      <c r="G87" s="15">
        <f>'[1]07'!H89</f>
        <v>0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'[1]07'!B90</f>
        <v>270</v>
      </c>
      <c r="C88" s="16">
        <f>'[1]07'!C90</f>
        <v>0</v>
      </c>
      <c r="D88" s="16">
        <f>'[1]07'!D90</f>
        <v>65</v>
      </c>
      <c r="E88" s="16">
        <f>'[1]07'!E90</f>
        <v>0</v>
      </c>
      <c r="F88" s="15">
        <f t="shared" si="17"/>
        <v>335</v>
      </c>
      <c r="G88" s="15">
        <f>'[1]07'!H90</f>
        <v>0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'[1]07'!B91</f>
        <v>270</v>
      </c>
      <c r="C89" s="16">
        <f>'[1]07'!C91</f>
        <v>0</v>
      </c>
      <c r="D89" s="16">
        <f>'[1]07'!D91</f>
        <v>65</v>
      </c>
      <c r="E89" s="16">
        <f>'[1]07'!E91</f>
        <v>0</v>
      </c>
      <c r="F89" s="15">
        <f t="shared" si="17"/>
        <v>335</v>
      </c>
      <c r="G89" s="15">
        <f>'[1]07'!H91</f>
        <v>0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'[1]07'!B92</f>
        <v>270</v>
      </c>
      <c r="C90" s="16">
        <f>'[1]07'!C92</f>
        <v>0</v>
      </c>
      <c r="D90" s="16">
        <f>'[1]07'!D92</f>
        <v>65</v>
      </c>
      <c r="E90" s="16">
        <f>'[1]07'!E92</f>
        <v>0</v>
      </c>
      <c r="F90" s="15">
        <f t="shared" si="17"/>
        <v>335</v>
      </c>
      <c r="G90" s="15">
        <f>'[1]07'!H92</f>
        <v>0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'[1]07'!B93</f>
        <v>270</v>
      </c>
      <c r="C91" s="16">
        <f>'[1]07'!C93</f>
        <v>0</v>
      </c>
      <c r="D91" s="16">
        <f>'[1]07'!D93</f>
        <v>65</v>
      </c>
      <c r="E91" s="16">
        <f>'[1]07'!E93</f>
        <v>0</v>
      </c>
      <c r="F91" s="15">
        <f t="shared" si="17"/>
        <v>335</v>
      </c>
      <c r="G91" s="15">
        <f>'[1]07'!H93</f>
        <v>0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'[1]07'!B94</f>
        <v>270</v>
      </c>
      <c r="C92" s="16">
        <f>'[1]07'!C94</f>
        <v>0</v>
      </c>
      <c r="D92" s="16">
        <f>'[1]07'!D94</f>
        <v>65</v>
      </c>
      <c r="E92" s="16">
        <f>'[1]07'!E94</f>
        <v>0</v>
      </c>
      <c r="F92" s="15">
        <f t="shared" si="17"/>
        <v>335</v>
      </c>
      <c r="G92" s="15">
        <f>'[1]07'!H94</f>
        <v>0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'[1]07'!B95</f>
        <v>270</v>
      </c>
      <c r="C93" s="16">
        <f>'[1]07'!C95</f>
        <v>0</v>
      </c>
      <c r="D93" s="16">
        <f>'[1]07'!D95</f>
        <v>65</v>
      </c>
      <c r="E93" s="16">
        <f>'[1]07'!E95</f>
        <v>0</v>
      </c>
      <c r="F93" s="15">
        <f t="shared" si="17"/>
        <v>335</v>
      </c>
      <c r="G93" s="15">
        <f>'[1]07'!H95</f>
        <v>0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'[1]07'!B96</f>
        <v>270</v>
      </c>
      <c r="C94" s="16">
        <f>'[1]07'!C96</f>
        <v>0</v>
      </c>
      <c r="D94" s="16">
        <f>'[1]07'!D96</f>
        <v>65</v>
      </c>
      <c r="E94" s="16">
        <f>'[1]07'!E96</f>
        <v>0</v>
      </c>
      <c r="F94" s="15">
        <f t="shared" si="17"/>
        <v>335</v>
      </c>
      <c r="G94" s="15">
        <f>'[1]07'!H96</f>
        <v>0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'[1]07'!B97</f>
        <v>270</v>
      </c>
      <c r="C95" s="16">
        <f>'[1]07'!C97</f>
        <v>0</v>
      </c>
      <c r="D95" s="16">
        <f>'[1]07'!D97</f>
        <v>65</v>
      </c>
      <c r="E95" s="16">
        <f>'[1]07'!E97</f>
        <v>0</v>
      </c>
      <c r="F95" s="15">
        <f t="shared" si="17"/>
        <v>335</v>
      </c>
      <c r="G95" s="15">
        <f>'[1]07'!H97</f>
        <v>0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'[1]07'!B98</f>
        <v>270</v>
      </c>
      <c r="C96" s="16">
        <f>'[1]07'!C98</f>
        <v>0</v>
      </c>
      <c r="D96" s="16">
        <f>'[1]07'!D98</f>
        <v>65</v>
      </c>
      <c r="E96" s="16">
        <f>'[1]07'!E98</f>
        <v>0</v>
      </c>
      <c r="F96" s="15">
        <f t="shared" si="17"/>
        <v>335</v>
      </c>
      <c r="G96" s="15">
        <f>'[1]07'!H98</f>
        <v>0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'[1]07'!B99</f>
        <v>270</v>
      </c>
      <c r="C97" s="16">
        <f>'[1]07'!C99</f>
        <v>0</v>
      </c>
      <c r="D97" s="16">
        <f>'[1]07'!D99</f>
        <v>65</v>
      </c>
      <c r="E97" s="16">
        <f>'[1]07'!E99</f>
        <v>0</v>
      </c>
      <c r="F97" s="15">
        <f t="shared" si="17"/>
        <v>335</v>
      </c>
      <c r="G97" s="15">
        <f>'[1]07'!H99</f>
        <v>0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'[1]07'!B100</f>
        <v>270</v>
      </c>
      <c r="C98" s="16">
        <f>'[1]07'!C100</f>
        <v>0</v>
      </c>
      <c r="D98" s="16">
        <f>'[1]07'!D100</f>
        <v>65</v>
      </c>
      <c r="E98" s="16">
        <f>'[1]07'!E100</f>
        <v>0</v>
      </c>
      <c r="F98" s="15">
        <f t="shared" si="17"/>
        <v>335</v>
      </c>
      <c r="G98" s="15">
        <f>'[1]07'!H100</f>
        <v>0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45358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'[2]07'!B5</f>
        <v>0</v>
      </c>
      <c r="C3" s="200">
        <f>'[2]07'!C5</f>
        <v>60</v>
      </c>
      <c r="D3" s="200">
        <f>'[2]07'!D5</f>
        <v>0</v>
      </c>
      <c r="E3" s="200">
        <f>'[2]07'!E5</f>
        <v>0</v>
      </c>
      <c r="F3" s="15">
        <f>SUM(B3:E3)</f>
        <v>60</v>
      </c>
      <c r="G3" s="199">
        <f>'[2]07'!H5</f>
        <v>0</v>
      </c>
      <c r="H3" s="200">
        <f>'[2]07'!I5</f>
        <v>0</v>
      </c>
      <c r="I3" s="200">
        <f>'[2]07'!J5</f>
        <v>0</v>
      </c>
      <c r="J3" s="200">
        <f>'[2]07'!K5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'[2]07'!B6</f>
        <v>0</v>
      </c>
      <c r="C4" s="200">
        <f>'[2]07'!C6</f>
        <v>60</v>
      </c>
      <c r="D4" s="200">
        <f>'[2]07'!D6</f>
        <v>0</v>
      </c>
      <c r="E4" s="200">
        <f>'[2]07'!E6</f>
        <v>0</v>
      </c>
      <c r="F4" s="15">
        <f>SUM(B4:E4)</f>
        <v>60</v>
      </c>
      <c r="G4" s="199">
        <f>'[2]07'!H6</f>
        <v>0</v>
      </c>
      <c r="H4" s="200">
        <f>'[2]07'!I6</f>
        <v>0</v>
      </c>
      <c r="I4" s="200">
        <f>'[2]07'!J6</f>
        <v>0</v>
      </c>
      <c r="J4" s="200">
        <f>'[2]07'!K6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'[2]07'!B7</f>
        <v>0</v>
      </c>
      <c r="C5" s="200">
        <f>'[2]07'!C7</f>
        <v>60</v>
      </c>
      <c r="D5" s="200">
        <f>'[2]07'!D7</f>
        <v>0</v>
      </c>
      <c r="E5" s="200">
        <f>'[2]07'!E7</f>
        <v>0</v>
      </c>
      <c r="F5" s="15">
        <f t="shared" ref="F5:F68" si="6">SUM(B5:E5)</f>
        <v>60</v>
      </c>
      <c r="G5" s="199">
        <f>'[2]07'!H7</f>
        <v>0</v>
      </c>
      <c r="H5" s="200">
        <f>'[2]07'!I7</f>
        <v>0</v>
      </c>
      <c r="I5" s="200">
        <f>'[2]07'!J7</f>
        <v>0</v>
      </c>
      <c r="J5" s="200">
        <f>'[2]07'!K7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'[2]07'!B8</f>
        <v>0</v>
      </c>
      <c r="C6" s="200">
        <f>'[2]07'!C8</f>
        <v>60</v>
      </c>
      <c r="D6" s="200">
        <f>'[2]07'!D8</f>
        <v>0</v>
      </c>
      <c r="E6" s="200">
        <f>'[2]07'!E8</f>
        <v>0</v>
      </c>
      <c r="F6" s="15">
        <f t="shared" si="6"/>
        <v>60</v>
      </c>
      <c r="G6" s="199">
        <f>'[2]07'!H8</f>
        <v>0</v>
      </c>
      <c r="H6" s="200">
        <f>'[2]07'!I8</f>
        <v>0</v>
      </c>
      <c r="I6" s="200">
        <f>'[2]07'!J8</f>
        <v>0</v>
      </c>
      <c r="J6" s="200">
        <f>'[2]07'!K8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'[2]07'!B9</f>
        <v>0</v>
      </c>
      <c r="C7" s="200">
        <f>'[2]07'!C9</f>
        <v>60</v>
      </c>
      <c r="D7" s="200">
        <f>'[2]07'!D9</f>
        <v>0</v>
      </c>
      <c r="E7" s="200">
        <f>'[2]07'!E9</f>
        <v>0</v>
      </c>
      <c r="F7" s="15">
        <f t="shared" si="6"/>
        <v>60</v>
      </c>
      <c r="G7" s="199">
        <f>'[2]07'!H9</f>
        <v>0</v>
      </c>
      <c r="H7" s="200">
        <f>'[2]07'!I9</f>
        <v>0</v>
      </c>
      <c r="I7" s="200">
        <f>'[2]07'!J9</f>
        <v>0</v>
      </c>
      <c r="J7" s="200">
        <f>'[2]07'!K9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'[2]07'!B10</f>
        <v>0</v>
      </c>
      <c r="C8" s="200">
        <f>'[2]07'!C10</f>
        <v>60</v>
      </c>
      <c r="D8" s="200">
        <f>'[2]07'!D10</f>
        <v>0</v>
      </c>
      <c r="E8" s="200">
        <f>'[2]07'!E10</f>
        <v>0</v>
      </c>
      <c r="F8" s="15">
        <f t="shared" si="6"/>
        <v>60</v>
      </c>
      <c r="G8" s="199">
        <f>'[2]07'!H10</f>
        <v>0</v>
      </c>
      <c r="H8" s="200">
        <f>'[2]07'!I10</f>
        <v>0</v>
      </c>
      <c r="I8" s="200">
        <f>'[2]07'!J10</f>
        <v>0</v>
      </c>
      <c r="J8" s="200">
        <f>'[2]07'!K10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'[2]07'!B11</f>
        <v>0</v>
      </c>
      <c r="C9" s="200">
        <f>'[2]07'!C11</f>
        <v>60</v>
      </c>
      <c r="D9" s="200">
        <f>'[2]07'!D11</f>
        <v>0</v>
      </c>
      <c r="E9" s="200">
        <f>'[2]07'!E11</f>
        <v>0</v>
      </c>
      <c r="F9" s="15">
        <f t="shared" si="6"/>
        <v>60</v>
      </c>
      <c r="G9" s="199">
        <f>'[2]07'!H11</f>
        <v>0</v>
      </c>
      <c r="H9" s="200">
        <f>'[2]07'!I11</f>
        <v>0</v>
      </c>
      <c r="I9" s="200">
        <f>'[2]07'!J11</f>
        <v>0</v>
      </c>
      <c r="J9" s="200">
        <f>'[2]07'!K11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'[2]07'!B12</f>
        <v>0</v>
      </c>
      <c r="C10" s="200">
        <f>'[2]07'!C12</f>
        <v>60</v>
      </c>
      <c r="D10" s="200">
        <f>'[2]07'!D12</f>
        <v>0</v>
      </c>
      <c r="E10" s="200">
        <f>'[2]07'!E12</f>
        <v>0</v>
      </c>
      <c r="F10" s="15">
        <f t="shared" si="6"/>
        <v>60</v>
      </c>
      <c r="G10" s="199">
        <f>'[2]07'!H12</f>
        <v>0</v>
      </c>
      <c r="H10" s="200">
        <f>'[2]07'!I12</f>
        <v>0</v>
      </c>
      <c r="I10" s="200">
        <f>'[2]07'!J12</f>
        <v>0</v>
      </c>
      <c r="J10" s="200">
        <f>'[2]07'!K12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'[2]07'!B13</f>
        <v>0</v>
      </c>
      <c r="C11" s="200">
        <f>'[2]07'!C13</f>
        <v>60</v>
      </c>
      <c r="D11" s="200">
        <f>'[2]07'!D13</f>
        <v>0</v>
      </c>
      <c r="E11" s="200">
        <f>'[2]07'!E13</f>
        <v>0</v>
      </c>
      <c r="F11" s="15">
        <f t="shared" si="6"/>
        <v>60</v>
      </c>
      <c r="G11" s="199">
        <f>'[2]07'!H13</f>
        <v>0</v>
      </c>
      <c r="H11" s="200">
        <f>'[2]07'!I13</f>
        <v>0</v>
      </c>
      <c r="I11" s="200">
        <f>'[2]07'!J13</f>
        <v>0</v>
      </c>
      <c r="J11" s="200">
        <f>'[2]07'!K13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'[2]07'!B14</f>
        <v>0</v>
      </c>
      <c r="C12" s="200">
        <f>'[2]07'!C14</f>
        <v>60</v>
      </c>
      <c r="D12" s="200">
        <f>'[2]07'!D14</f>
        <v>0</v>
      </c>
      <c r="E12" s="200">
        <f>'[2]07'!E14</f>
        <v>0</v>
      </c>
      <c r="F12" s="15">
        <f t="shared" si="6"/>
        <v>60</v>
      </c>
      <c r="G12" s="199">
        <f>'[2]07'!H14</f>
        <v>0</v>
      </c>
      <c r="H12" s="200">
        <f>'[2]07'!I14</f>
        <v>0</v>
      </c>
      <c r="I12" s="200">
        <f>'[2]07'!J14</f>
        <v>0</v>
      </c>
      <c r="J12" s="200">
        <f>'[2]07'!K14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'[2]07'!B15</f>
        <v>0</v>
      </c>
      <c r="C13" s="200">
        <f>'[2]07'!C15</f>
        <v>60</v>
      </c>
      <c r="D13" s="200">
        <f>'[2]07'!D15</f>
        <v>0</v>
      </c>
      <c r="E13" s="200">
        <f>'[2]07'!E15</f>
        <v>0</v>
      </c>
      <c r="F13" s="15">
        <f t="shared" si="6"/>
        <v>60</v>
      </c>
      <c r="G13" s="199">
        <f>'[2]07'!H15</f>
        <v>0</v>
      </c>
      <c r="H13" s="200">
        <f>'[2]07'!I15</f>
        <v>0</v>
      </c>
      <c r="I13" s="200">
        <f>'[2]07'!J15</f>
        <v>0</v>
      </c>
      <c r="J13" s="200">
        <f>'[2]07'!K15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'[2]07'!B16</f>
        <v>0</v>
      </c>
      <c r="C14" s="200">
        <f>'[2]07'!C16</f>
        <v>60</v>
      </c>
      <c r="D14" s="200">
        <f>'[2]07'!D16</f>
        <v>0</v>
      </c>
      <c r="E14" s="200">
        <f>'[2]07'!E16</f>
        <v>0</v>
      </c>
      <c r="F14" s="15">
        <f t="shared" si="6"/>
        <v>60</v>
      </c>
      <c r="G14" s="199">
        <f>'[2]07'!H16</f>
        <v>0</v>
      </c>
      <c r="H14" s="200">
        <f>'[2]07'!I16</f>
        <v>0</v>
      </c>
      <c r="I14" s="200">
        <f>'[2]07'!J16</f>
        <v>0</v>
      </c>
      <c r="J14" s="200">
        <f>'[2]07'!K16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'[2]07'!B17</f>
        <v>0</v>
      </c>
      <c r="C15" s="200">
        <f>'[2]07'!C17</f>
        <v>60</v>
      </c>
      <c r="D15" s="200">
        <f>'[2]07'!D17</f>
        <v>0</v>
      </c>
      <c r="E15" s="200">
        <f>'[2]07'!E17</f>
        <v>0</v>
      </c>
      <c r="F15" s="15">
        <f t="shared" si="6"/>
        <v>60</v>
      </c>
      <c r="G15" s="199">
        <f>'[2]07'!H17</f>
        <v>0</v>
      </c>
      <c r="H15" s="200">
        <f>'[2]07'!I17</f>
        <v>0</v>
      </c>
      <c r="I15" s="200">
        <f>'[2]07'!J17</f>
        <v>0</v>
      </c>
      <c r="J15" s="200">
        <f>'[2]07'!K17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'[2]07'!B18</f>
        <v>0</v>
      </c>
      <c r="C16" s="200">
        <f>'[2]07'!C18</f>
        <v>60</v>
      </c>
      <c r="D16" s="200">
        <f>'[2]07'!D18</f>
        <v>0</v>
      </c>
      <c r="E16" s="200">
        <f>'[2]07'!E18</f>
        <v>0</v>
      </c>
      <c r="F16" s="15">
        <f t="shared" si="6"/>
        <v>60</v>
      </c>
      <c r="G16" s="199">
        <f>'[2]07'!H18</f>
        <v>0</v>
      </c>
      <c r="H16" s="200">
        <f>'[2]07'!I18</f>
        <v>0</v>
      </c>
      <c r="I16" s="200">
        <f>'[2]07'!J18</f>
        <v>0</v>
      </c>
      <c r="J16" s="200">
        <f>'[2]07'!K18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'[2]07'!B19</f>
        <v>0</v>
      </c>
      <c r="C17" s="200">
        <f>'[2]07'!C19</f>
        <v>60</v>
      </c>
      <c r="D17" s="200">
        <f>'[2]07'!D19</f>
        <v>0</v>
      </c>
      <c r="E17" s="200">
        <f>'[2]07'!E19</f>
        <v>0</v>
      </c>
      <c r="F17" s="15">
        <f t="shared" si="6"/>
        <v>60</v>
      </c>
      <c r="G17" s="199">
        <f>'[2]07'!H19</f>
        <v>0</v>
      </c>
      <c r="H17" s="200">
        <f>'[2]07'!I19</f>
        <v>0</v>
      </c>
      <c r="I17" s="200">
        <f>'[2]07'!J19</f>
        <v>0</v>
      </c>
      <c r="J17" s="200">
        <f>'[2]07'!K19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'[2]07'!B20</f>
        <v>0</v>
      </c>
      <c r="C18" s="200">
        <f>'[2]07'!C20</f>
        <v>60</v>
      </c>
      <c r="D18" s="200">
        <f>'[2]07'!D20</f>
        <v>0</v>
      </c>
      <c r="E18" s="200">
        <f>'[2]07'!E20</f>
        <v>0</v>
      </c>
      <c r="F18" s="15">
        <f t="shared" si="6"/>
        <v>60</v>
      </c>
      <c r="G18" s="199">
        <f>'[2]07'!H20</f>
        <v>0</v>
      </c>
      <c r="H18" s="200">
        <f>'[2]07'!I20</f>
        <v>0</v>
      </c>
      <c r="I18" s="200">
        <f>'[2]07'!J20</f>
        <v>0</v>
      </c>
      <c r="J18" s="200">
        <f>'[2]07'!K20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'[2]07'!B21</f>
        <v>0</v>
      </c>
      <c r="C19" s="200">
        <f>'[2]07'!C21</f>
        <v>60</v>
      </c>
      <c r="D19" s="200">
        <f>'[2]07'!D21</f>
        <v>0</v>
      </c>
      <c r="E19" s="200">
        <f>'[2]07'!E21</f>
        <v>0</v>
      </c>
      <c r="F19" s="15">
        <f t="shared" si="6"/>
        <v>60</v>
      </c>
      <c r="G19" s="199">
        <f>'[2]07'!H21</f>
        <v>0</v>
      </c>
      <c r="H19" s="200">
        <f>'[2]07'!I21</f>
        <v>0</v>
      </c>
      <c r="I19" s="200">
        <f>'[2]07'!J21</f>
        <v>0</v>
      </c>
      <c r="J19" s="200">
        <f>'[2]07'!K21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'[2]07'!B22</f>
        <v>0</v>
      </c>
      <c r="C20" s="200">
        <f>'[2]07'!C22</f>
        <v>60</v>
      </c>
      <c r="D20" s="200">
        <f>'[2]07'!D22</f>
        <v>0</v>
      </c>
      <c r="E20" s="200">
        <f>'[2]07'!E22</f>
        <v>0</v>
      </c>
      <c r="F20" s="15">
        <f t="shared" si="6"/>
        <v>60</v>
      </c>
      <c r="G20" s="199">
        <f>'[2]07'!H22</f>
        <v>0</v>
      </c>
      <c r="H20" s="200">
        <f>'[2]07'!I22</f>
        <v>0</v>
      </c>
      <c r="I20" s="200">
        <f>'[2]07'!J22</f>
        <v>0</v>
      </c>
      <c r="J20" s="200">
        <f>'[2]07'!K22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'[2]07'!B23</f>
        <v>0</v>
      </c>
      <c r="C21" s="200">
        <f>'[2]07'!C23</f>
        <v>60</v>
      </c>
      <c r="D21" s="200">
        <f>'[2]07'!D23</f>
        <v>0</v>
      </c>
      <c r="E21" s="200">
        <f>'[2]07'!E23</f>
        <v>0</v>
      </c>
      <c r="F21" s="15">
        <f t="shared" si="6"/>
        <v>60</v>
      </c>
      <c r="G21" s="199">
        <f>'[2]07'!H23</f>
        <v>0</v>
      </c>
      <c r="H21" s="200">
        <f>'[2]07'!I23</f>
        <v>0</v>
      </c>
      <c r="I21" s="200">
        <f>'[2]07'!J23</f>
        <v>0</v>
      </c>
      <c r="J21" s="200">
        <f>'[2]07'!K23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'[2]07'!B24</f>
        <v>0</v>
      </c>
      <c r="C22" s="200">
        <f>'[2]07'!C24</f>
        <v>60</v>
      </c>
      <c r="D22" s="200">
        <f>'[2]07'!D24</f>
        <v>0</v>
      </c>
      <c r="E22" s="200">
        <f>'[2]07'!E24</f>
        <v>0</v>
      </c>
      <c r="F22" s="15">
        <f t="shared" si="6"/>
        <v>60</v>
      </c>
      <c r="G22" s="199">
        <f>'[2]07'!H24</f>
        <v>0</v>
      </c>
      <c r="H22" s="200">
        <f>'[2]07'!I24</f>
        <v>0</v>
      </c>
      <c r="I22" s="200">
        <f>'[2]07'!J24</f>
        <v>0</v>
      </c>
      <c r="J22" s="200">
        <f>'[2]07'!K24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'[2]07'!B25</f>
        <v>0</v>
      </c>
      <c r="C23" s="200">
        <f>'[2]07'!C25</f>
        <v>60</v>
      </c>
      <c r="D23" s="200">
        <f>'[2]07'!D25</f>
        <v>0</v>
      </c>
      <c r="E23" s="200">
        <f>'[2]07'!E25</f>
        <v>0</v>
      </c>
      <c r="F23" s="15">
        <f t="shared" si="6"/>
        <v>60</v>
      </c>
      <c r="G23" s="199">
        <f>'[2]07'!H25</f>
        <v>0</v>
      </c>
      <c r="H23" s="200">
        <f>'[2]07'!I25</f>
        <v>0</v>
      </c>
      <c r="I23" s="200">
        <f>'[2]07'!J25</f>
        <v>0</v>
      </c>
      <c r="J23" s="200">
        <f>'[2]07'!K25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'[2]07'!B26</f>
        <v>0</v>
      </c>
      <c r="C24" s="200">
        <f>'[2]07'!C26</f>
        <v>60</v>
      </c>
      <c r="D24" s="200">
        <f>'[2]07'!D26</f>
        <v>0</v>
      </c>
      <c r="E24" s="200">
        <f>'[2]07'!E26</f>
        <v>0</v>
      </c>
      <c r="F24" s="15">
        <f t="shared" si="6"/>
        <v>60</v>
      </c>
      <c r="G24" s="199">
        <f>'[2]07'!H26</f>
        <v>0</v>
      </c>
      <c r="H24" s="200">
        <f>'[2]07'!I26</f>
        <v>0</v>
      </c>
      <c r="I24" s="200">
        <f>'[2]07'!J26</f>
        <v>0</v>
      </c>
      <c r="J24" s="200">
        <f>'[2]07'!K26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'[2]07'!B27</f>
        <v>0</v>
      </c>
      <c r="C25" s="200">
        <f>'[2]07'!C27</f>
        <v>60</v>
      </c>
      <c r="D25" s="200">
        <f>'[2]07'!D27</f>
        <v>0</v>
      </c>
      <c r="E25" s="200">
        <f>'[2]07'!E27</f>
        <v>0</v>
      </c>
      <c r="F25" s="15">
        <f t="shared" si="6"/>
        <v>60</v>
      </c>
      <c r="G25" s="199">
        <f>'[2]07'!H27</f>
        <v>0</v>
      </c>
      <c r="H25" s="200">
        <f>'[2]07'!I27</f>
        <v>0</v>
      </c>
      <c r="I25" s="200">
        <f>'[2]07'!J27</f>
        <v>0</v>
      </c>
      <c r="J25" s="200">
        <f>'[2]07'!K27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'[2]07'!B28</f>
        <v>0</v>
      </c>
      <c r="C26" s="200">
        <f>'[2]07'!C28</f>
        <v>60</v>
      </c>
      <c r="D26" s="200">
        <f>'[2]07'!D28</f>
        <v>0</v>
      </c>
      <c r="E26" s="200">
        <f>'[2]07'!E28</f>
        <v>0</v>
      </c>
      <c r="F26" s="15">
        <f t="shared" si="6"/>
        <v>60</v>
      </c>
      <c r="G26" s="199">
        <f>'[2]07'!H28</f>
        <v>0</v>
      </c>
      <c r="H26" s="200">
        <f>'[2]07'!I28</f>
        <v>0</v>
      </c>
      <c r="I26" s="200">
        <f>'[2]07'!J28</f>
        <v>0</v>
      </c>
      <c r="J26" s="200">
        <f>'[2]07'!K28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'[2]07'!B29</f>
        <v>0</v>
      </c>
      <c r="C27" s="200">
        <f>'[2]07'!C29</f>
        <v>60</v>
      </c>
      <c r="D27" s="200">
        <f>'[2]07'!D29</f>
        <v>0</v>
      </c>
      <c r="E27" s="200">
        <f>'[2]07'!E29</f>
        <v>0</v>
      </c>
      <c r="F27" s="15">
        <f t="shared" si="6"/>
        <v>60</v>
      </c>
      <c r="G27" s="199">
        <f>'[2]07'!H29</f>
        <v>0</v>
      </c>
      <c r="H27" s="200">
        <f>'[2]07'!I29</f>
        <v>0</v>
      </c>
      <c r="I27" s="200">
        <f>'[2]07'!J29</f>
        <v>0</v>
      </c>
      <c r="J27" s="200">
        <f>'[2]07'!K29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'[2]07'!B30</f>
        <v>0</v>
      </c>
      <c r="C28" s="200">
        <f>'[2]07'!C30</f>
        <v>60</v>
      </c>
      <c r="D28" s="200">
        <f>'[2]07'!D30</f>
        <v>0</v>
      </c>
      <c r="E28" s="200">
        <f>'[2]07'!E30</f>
        <v>0</v>
      </c>
      <c r="F28" s="15">
        <f t="shared" si="6"/>
        <v>60</v>
      </c>
      <c r="G28" s="199">
        <f>'[2]07'!H30</f>
        <v>0</v>
      </c>
      <c r="H28" s="200">
        <f>'[2]07'!I30</f>
        <v>0</v>
      </c>
      <c r="I28" s="200">
        <f>'[2]07'!J30</f>
        <v>0</v>
      </c>
      <c r="J28" s="200">
        <f>'[2]07'!K30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'[2]07'!B31</f>
        <v>0</v>
      </c>
      <c r="C29" s="200">
        <f>'[2]07'!C31</f>
        <v>60</v>
      </c>
      <c r="D29" s="200">
        <f>'[2]07'!D31</f>
        <v>0</v>
      </c>
      <c r="E29" s="200">
        <f>'[2]07'!E31</f>
        <v>0</v>
      </c>
      <c r="F29" s="15">
        <f t="shared" si="6"/>
        <v>60</v>
      </c>
      <c r="G29" s="199">
        <f>'[2]07'!H31</f>
        <v>0</v>
      </c>
      <c r="H29" s="200">
        <f>'[2]07'!I31</f>
        <v>0</v>
      </c>
      <c r="I29" s="200">
        <f>'[2]07'!J31</f>
        <v>0</v>
      </c>
      <c r="J29" s="200">
        <f>'[2]07'!K31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'[2]07'!B32</f>
        <v>0</v>
      </c>
      <c r="C30" s="200">
        <f>'[2]07'!C32</f>
        <v>60</v>
      </c>
      <c r="D30" s="200">
        <f>'[2]07'!D32</f>
        <v>0</v>
      </c>
      <c r="E30" s="200">
        <f>'[2]07'!E32</f>
        <v>0</v>
      </c>
      <c r="F30" s="15">
        <f t="shared" si="6"/>
        <v>60</v>
      </c>
      <c r="G30" s="199">
        <f>'[2]07'!H32</f>
        <v>0</v>
      </c>
      <c r="H30" s="200">
        <f>'[2]07'!I32</f>
        <v>0</v>
      </c>
      <c r="I30" s="200">
        <f>'[2]07'!J32</f>
        <v>0</v>
      </c>
      <c r="J30" s="200">
        <f>'[2]07'!K32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'[2]07'!B33</f>
        <v>0</v>
      </c>
      <c r="C31" s="200">
        <f>'[2]07'!C33</f>
        <v>60</v>
      </c>
      <c r="D31" s="200">
        <f>'[2]07'!D33</f>
        <v>0</v>
      </c>
      <c r="E31" s="200">
        <f>'[2]07'!E33</f>
        <v>0</v>
      </c>
      <c r="F31" s="15">
        <f t="shared" si="6"/>
        <v>60</v>
      </c>
      <c r="G31" s="199">
        <f>'[2]07'!H33</f>
        <v>0</v>
      </c>
      <c r="H31" s="200">
        <f>'[2]07'!I33</f>
        <v>0</v>
      </c>
      <c r="I31" s="200">
        <f>'[2]07'!J33</f>
        <v>0</v>
      </c>
      <c r="J31" s="200">
        <f>'[2]07'!K33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'[2]07'!B34</f>
        <v>0</v>
      </c>
      <c r="C32" s="200">
        <f>'[2]07'!C34</f>
        <v>60</v>
      </c>
      <c r="D32" s="200">
        <f>'[2]07'!D34</f>
        <v>0</v>
      </c>
      <c r="E32" s="200">
        <f>'[2]07'!E34</f>
        <v>0</v>
      </c>
      <c r="F32" s="15">
        <f t="shared" si="6"/>
        <v>60</v>
      </c>
      <c r="G32" s="199">
        <f>'[2]07'!H34</f>
        <v>0</v>
      </c>
      <c r="H32" s="200">
        <f>'[2]07'!I34</f>
        <v>0</v>
      </c>
      <c r="I32" s="200">
        <f>'[2]07'!J34</f>
        <v>0</v>
      </c>
      <c r="J32" s="200">
        <f>'[2]07'!K34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'[2]07'!B35</f>
        <v>0</v>
      </c>
      <c r="C33" s="200">
        <f>'[2]07'!C35</f>
        <v>60</v>
      </c>
      <c r="D33" s="200">
        <f>'[2]07'!D35</f>
        <v>0</v>
      </c>
      <c r="E33" s="200">
        <f>'[2]07'!E35</f>
        <v>0</v>
      </c>
      <c r="F33" s="15">
        <f t="shared" si="6"/>
        <v>60</v>
      </c>
      <c r="G33" s="199">
        <f>'[2]07'!H35</f>
        <v>0</v>
      </c>
      <c r="H33" s="200">
        <f>'[2]07'!I35</f>
        <v>0</v>
      </c>
      <c r="I33" s="200">
        <f>'[2]07'!J35</f>
        <v>0</v>
      </c>
      <c r="J33" s="200">
        <f>'[2]07'!K35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'[2]07'!B36</f>
        <v>0</v>
      </c>
      <c r="C34" s="200">
        <f>'[2]07'!C36</f>
        <v>60</v>
      </c>
      <c r="D34" s="200">
        <f>'[2]07'!D36</f>
        <v>0</v>
      </c>
      <c r="E34" s="200">
        <f>'[2]07'!E36</f>
        <v>0</v>
      </c>
      <c r="F34" s="15">
        <f t="shared" si="6"/>
        <v>60</v>
      </c>
      <c r="G34" s="199">
        <f>'[2]07'!H36</f>
        <v>0</v>
      </c>
      <c r="H34" s="200">
        <f>'[2]07'!I36</f>
        <v>0</v>
      </c>
      <c r="I34" s="200">
        <f>'[2]07'!J36</f>
        <v>0</v>
      </c>
      <c r="J34" s="200">
        <f>'[2]07'!K36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'[2]07'!B37</f>
        <v>0</v>
      </c>
      <c r="C35" s="200">
        <f>'[2]07'!C37</f>
        <v>60</v>
      </c>
      <c r="D35" s="200">
        <f>'[2]07'!D37</f>
        <v>0</v>
      </c>
      <c r="E35" s="200">
        <f>'[2]07'!E37</f>
        <v>0</v>
      </c>
      <c r="F35" s="15">
        <f t="shared" si="6"/>
        <v>60</v>
      </c>
      <c r="G35" s="199">
        <f>'[2]07'!H37</f>
        <v>0</v>
      </c>
      <c r="H35" s="200">
        <f>'[2]07'!I37</f>
        <v>0</v>
      </c>
      <c r="I35" s="200">
        <f>'[2]07'!J37</f>
        <v>0</v>
      </c>
      <c r="J35" s="200">
        <f>'[2]07'!K37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'[2]07'!B38</f>
        <v>0</v>
      </c>
      <c r="C36" s="200">
        <f>'[2]07'!C38</f>
        <v>60</v>
      </c>
      <c r="D36" s="200">
        <f>'[2]07'!D38</f>
        <v>0</v>
      </c>
      <c r="E36" s="200">
        <f>'[2]07'!E38</f>
        <v>0</v>
      </c>
      <c r="F36" s="15">
        <f t="shared" si="6"/>
        <v>60</v>
      </c>
      <c r="G36" s="199">
        <f>'[2]07'!H38</f>
        <v>0</v>
      </c>
      <c r="H36" s="200">
        <f>'[2]07'!I38</f>
        <v>0</v>
      </c>
      <c r="I36" s="200">
        <f>'[2]07'!J38</f>
        <v>0</v>
      </c>
      <c r="J36" s="200">
        <f>'[2]07'!K38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'[2]07'!B39</f>
        <v>0</v>
      </c>
      <c r="C37" s="200">
        <f>'[2]07'!C39</f>
        <v>60</v>
      </c>
      <c r="D37" s="200">
        <f>'[2]07'!D39</f>
        <v>0</v>
      </c>
      <c r="E37" s="200">
        <f>'[2]07'!E39</f>
        <v>0</v>
      </c>
      <c r="F37" s="15">
        <f t="shared" si="6"/>
        <v>60</v>
      </c>
      <c r="G37" s="199">
        <f>'[2]07'!H39</f>
        <v>0</v>
      </c>
      <c r="H37" s="200">
        <f>'[2]07'!I39</f>
        <v>0</v>
      </c>
      <c r="I37" s="200">
        <f>'[2]07'!J39</f>
        <v>0</v>
      </c>
      <c r="J37" s="200">
        <f>'[2]07'!K39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'[2]07'!B40</f>
        <v>0</v>
      </c>
      <c r="C38" s="200">
        <f>'[2]07'!C40</f>
        <v>60</v>
      </c>
      <c r="D38" s="200">
        <f>'[2]07'!D40</f>
        <v>0</v>
      </c>
      <c r="E38" s="200">
        <f>'[2]07'!E40</f>
        <v>0</v>
      </c>
      <c r="F38" s="15">
        <f t="shared" si="6"/>
        <v>60</v>
      </c>
      <c r="G38" s="199">
        <f>'[2]07'!H40</f>
        <v>0</v>
      </c>
      <c r="H38" s="200">
        <f>'[2]07'!I40</f>
        <v>0</v>
      </c>
      <c r="I38" s="200">
        <f>'[2]07'!J40</f>
        <v>0</v>
      </c>
      <c r="J38" s="200">
        <f>'[2]07'!K40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'[2]07'!B41</f>
        <v>0</v>
      </c>
      <c r="C39" s="200">
        <f>'[2]07'!C41</f>
        <v>60</v>
      </c>
      <c r="D39" s="200">
        <f>'[2]07'!D41</f>
        <v>0</v>
      </c>
      <c r="E39" s="200">
        <f>'[2]07'!E41</f>
        <v>0</v>
      </c>
      <c r="F39" s="15">
        <f t="shared" si="6"/>
        <v>60</v>
      </c>
      <c r="G39" s="199">
        <f>'[2]07'!H41</f>
        <v>0</v>
      </c>
      <c r="H39" s="200">
        <f>'[2]07'!I41</f>
        <v>0</v>
      </c>
      <c r="I39" s="200">
        <f>'[2]07'!J41</f>
        <v>0</v>
      </c>
      <c r="J39" s="200">
        <f>'[2]07'!K41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'[2]07'!B42</f>
        <v>0</v>
      </c>
      <c r="C40" s="200">
        <f>'[2]07'!C42</f>
        <v>60</v>
      </c>
      <c r="D40" s="200">
        <f>'[2]07'!D42</f>
        <v>0</v>
      </c>
      <c r="E40" s="200">
        <f>'[2]07'!E42</f>
        <v>0</v>
      </c>
      <c r="F40" s="15">
        <f t="shared" si="6"/>
        <v>60</v>
      </c>
      <c r="G40" s="199">
        <f>'[2]07'!H42</f>
        <v>0</v>
      </c>
      <c r="H40" s="200">
        <f>'[2]07'!I42</f>
        <v>0</v>
      </c>
      <c r="I40" s="200">
        <f>'[2]07'!J42</f>
        <v>0</v>
      </c>
      <c r="J40" s="200">
        <f>'[2]07'!K42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'[2]07'!B43</f>
        <v>0</v>
      </c>
      <c r="C41" s="200">
        <f>'[2]07'!C43</f>
        <v>60</v>
      </c>
      <c r="D41" s="200">
        <f>'[2]07'!D43</f>
        <v>0</v>
      </c>
      <c r="E41" s="200">
        <f>'[2]07'!E43</f>
        <v>0</v>
      </c>
      <c r="F41" s="15">
        <f t="shared" si="6"/>
        <v>60</v>
      </c>
      <c r="G41" s="199">
        <f>'[2]07'!H43</f>
        <v>0</v>
      </c>
      <c r="H41" s="200">
        <f>'[2]07'!I43</f>
        <v>0</v>
      </c>
      <c r="I41" s="200">
        <f>'[2]07'!J43</f>
        <v>0</v>
      </c>
      <c r="J41" s="200">
        <f>'[2]07'!K43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'[2]07'!B44</f>
        <v>0</v>
      </c>
      <c r="C42" s="200">
        <f>'[2]07'!C44</f>
        <v>60</v>
      </c>
      <c r="D42" s="200">
        <f>'[2]07'!D44</f>
        <v>0</v>
      </c>
      <c r="E42" s="200">
        <f>'[2]07'!E44</f>
        <v>0</v>
      </c>
      <c r="F42" s="15">
        <f t="shared" si="6"/>
        <v>60</v>
      </c>
      <c r="G42" s="199">
        <f>'[2]07'!H44</f>
        <v>0</v>
      </c>
      <c r="H42" s="200">
        <f>'[2]07'!I44</f>
        <v>0</v>
      </c>
      <c r="I42" s="200">
        <f>'[2]07'!J44</f>
        <v>0</v>
      </c>
      <c r="J42" s="200">
        <f>'[2]07'!K44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'[2]07'!B45</f>
        <v>0</v>
      </c>
      <c r="C43" s="200">
        <f>'[2]07'!C45</f>
        <v>60</v>
      </c>
      <c r="D43" s="200">
        <f>'[2]07'!D45</f>
        <v>0</v>
      </c>
      <c r="E43" s="200">
        <f>'[2]07'!E45</f>
        <v>0</v>
      </c>
      <c r="F43" s="15">
        <f t="shared" si="6"/>
        <v>60</v>
      </c>
      <c r="G43" s="199">
        <f>'[2]07'!H45</f>
        <v>0</v>
      </c>
      <c r="H43" s="200">
        <f>'[2]07'!I45</f>
        <v>0</v>
      </c>
      <c r="I43" s="200">
        <f>'[2]07'!J45</f>
        <v>0</v>
      </c>
      <c r="J43" s="200">
        <f>'[2]07'!K45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'[2]07'!B46</f>
        <v>0</v>
      </c>
      <c r="C44" s="200">
        <f>'[2]07'!C46</f>
        <v>60</v>
      </c>
      <c r="D44" s="200">
        <f>'[2]07'!D46</f>
        <v>0</v>
      </c>
      <c r="E44" s="200">
        <f>'[2]07'!E46</f>
        <v>0</v>
      </c>
      <c r="F44" s="15">
        <f t="shared" si="6"/>
        <v>60</v>
      </c>
      <c r="G44" s="199">
        <f>'[2]07'!H46</f>
        <v>0</v>
      </c>
      <c r="H44" s="200">
        <f>'[2]07'!I46</f>
        <v>0</v>
      </c>
      <c r="I44" s="200">
        <f>'[2]07'!J46</f>
        <v>0</v>
      </c>
      <c r="J44" s="200">
        <f>'[2]07'!K46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'[2]07'!B47</f>
        <v>0</v>
      </c>
      <c r="C45" s="200">
        <f>'[2]07'!C47</f>
        <v>60</v>
      </c>
      <c r="D45" s="200">
        <f>'[2]07'!D47</f>
        <v>0</v>
      </c>
      <c r="E45" s="200">
        <f>'[2]07'!E47</f>
        <v>0</v>
      </c>
      <c r="F45" s="15">
        <f t="shared" si="6"/>
        <v>60</v>
      </c>
      <c r="G45" s="199">
        <f>'[2]07'!H47</f>
        <v>0</v>
      </c>
      <c r="H45" s="200">
        <f>'[2]07'!I47</f>
        <v>0</v>
      </c>
      <c r="I45" s="200">
        <f>'[2]07'!J47</f>
        <v>0</v>
      </c>
      <c r="J45" s="200">
        <f>'[2]07'!K47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'[2]07'!B48</f>
        <v>0</v>
      </c>
      <c r="C46" s="200">
        <f>'[2]07'!C48</f>
        <v>60</v>
      </c>
      <c r="D46" s="200">
        <f>'[2]07'!D48</f>
        <v>0</v>
      </c>
      <c r="E46" s="200">
        <f>'[2]07'!E48</f>
        <v>0</v>
      </c>
      <c r="F46" s="15">
        <f t="shared" si="6"/>
        <v>60</v>
      </c>
      <c r="G46" s="199">
        <f>'[2]07'!H48</f>
        <v>0</v>
      </c>
      <c r="H46" s="200">
        <f>'[2]07'!I48</f>
        <v>0</v>
      </c>
      <c r="I46" s="200">
        <f>'[2]07'!J48</f>
        <v>0</v>
      </c>
      <c r="J46" s="200">
        <f>'[2]07'!K48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'[2]07'!B49</f>
        <v>0</v>
      </c>
      <c r="C47" s="200">
        <f>'[2]07'!C49</f>
        <v>60</v>
      </c>
      <c r="D47" s="200">
        <f>'[2]07'!D49</f>
        <v>0</v>
      </c>
      <c r="E47" s="200">
        <f>'[2]07'!E49</f>
        <v>0</v>
      </c>
      <c r="F47" s="15">
        <f t="shared" si="6"/>
        <v>60</v>
      </c>
      <c r="G47" s="199">
        <f>'[2]07'!H49</f>
        <v>0</v>
      </c>
      <c r="H47" s="200">
        <f>'[2]07'!I49</f>
        <v>0</v>
      </c>
      <c r="I47" s="200">
        <f>'[2]07'!J49</f>
        <v>0</v>
      </c>
      <c r="J47" s="200">
        <f>'[2]07'!K49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'[2]07'!B50</f>
        <v>0</v>
      </c>
      <c r="C48" s="200">
        <f>'[2]07'!C50</f>
        <v>60</v>
      </c>
      <c r="D48" s="200">
        <f>'[2]07'!D50</f>
        <v>0</v>
      </c>
      <c r="E48" s="200">
        <f>'[2]07'!E50</f>
        <v>0</v>
      </c>
      <c r="F48" s="15">
        <f t="shared" si="6"/>
        <v>60</v>
      </c>
      <c r="G48" s="199">
        <f>'[2]07'!H50</f>
        <v>0</v>
      </c>
      <c r="H48" s="200">
        <f>'[2]07'!I50</f>
        <v>0</v>
      </c>
      <c r="I48" s="200">
        <f>'[2]07'!J50</f>
        <v>0</v>
      </c>
      <c r="J48" s="200">
        <f>'[2]07'!K50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'[2]07'!B51</f>
        <v>0</v>
      </c>
      <c r="C49" s="200">
        <f>'[2]07'!C51</f>
        <v>60</v>
      </c>
      <c r="D49" s="200">
        <f>'[2]07'!D51</f>
        <v>0</v>
      </c>
      <c r="E49" s="200">
        <f>'[2]07'!E51</f>
        <v>0</v>
      </c>
      <c r="F49" s="15">
        <f t="shared" si="6"/>
        <v>60</v>
      </c>
      <c r="G49" s="199">
        <f>'[2]07'!H51</f>
        <v>0</v>
      </c>
      <c r="H49" s="200">
        <f>'[2]07'!I51</f>
        <v>0</v>
      </c>
      <c r="I49" s="200">
        <f>'[2]07'!J51</f>
        <v>0</v>
      </c>
      <c r="J49" s="200">
        <f>'[2]07'!K51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'[2]07'!B52</f>
        <v>0</v>
      </c>
      <c r="C50" s="200">
        <f>'[2]07'!C52</f>
        <v>60</v>
      </c>
      <c r="D50" s="200">
        <f>'[2]07'!D52</f>
        <v>0</v>
      </c>
      <c r="E50" s="200">
        <f>'[2]07'!E52</f>
        <v>0</v>
      </c>
      <c r="F50" s="15">
        <f t="shared" si="6"/>
        <v>60</v>
      </c>
      <c r="G50" s="199">
        <f>'[2]07'!H52</f>
        <v>0</v>
      </c>
      <c r="H50" s="200">
        <f>'[2]07'!I52</f>
        <v>0</v>
      </c>
      <c r="I50" s="200">
        <f>'[2]07'!J52</f>
        <v>0</v>
      </c>
      <c r="J50" s="200">
        <f>'[2]07'!K52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'[2]07'!B53</f>
        <v>0</v>
      </c>
      <c r="C51" s="200">
        <f>'[2]07'!C53</f>
        <v>60</v>
      </c>
      <c r="D51" s="200">
        <f>'[2]07'!D53</f>
        <v>0</v>
      </c>
      <c r="E51" s="200">
        <f>'[2]07'!E53</f>
        <v>0</v>
      </c>
      <c r="F51" s="15">
        <f t="shared" si="6"/>
        <v>60</v>
      </c>
      <c r="G51" s="199">
        <f>'[2]07'!H53</f>
        <v>0</v>
      </c>
      <c r="H51" s="200">
        <f>'[2]07'!I53</f>
        <v>0</v>
      </c>
      <c r="I51" s="200">
        <f>'[2]07'!J53</f>
        <v>0</v>
      </c>
      <c r="J51" s="200">
        <f>'[2]07'!K53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'[2]07'!B54</f>
        <v>0</v>
      </c>
      <c r="C52" s="200">
        <f>'[2]07'!C54</f>
        <v>60</v>
      </c>
      <c r="D52" s="200">
        <f>'[2]07'!D54</f>
        <v>0</v>
      </c>
      <c r="E52" s="200">
        <f>'[2]07'!E54</f>
        <v>0</v>
      </c>
      <c r="F52" s="15">
        <f t="shared" si="6"/>
        <v>60</v>
      </c>
      <c r="G52" s="199">
        <f>'[2]07'!H54</f>
        <v>0</v>
      </c>
      <c r="H52" s="200">
        <f>'[2]07'!I54</f>
        <v>0</v>
      </c>
      <c r="I52" s="200">
        <f>'[2]07'!J54</f>
        <v>0</v>
      </c>
      <c r="J52" s="200">
        <f>'[2]07'!K54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'[2]07'!B55</f>
        <v>0</v>
      </c>
      <c r="C53" s="200">
        <f>'[2]07'!C55</f>
        <v>60</v>
      </c>
      <c r="D53" s="200">
        <f>'[2]07'!D55</f>
        <v>0</v>
      </c>
      <c r="E53" s="200">
        <f>'[2]07'!E55</f>
        <v>0</v>
      </c>
      <c r="F53" s="15">
        <f t="shared" si="6"/>
        <v>60</v>
      </c>
      <c r="G53" s="199">
        <f>'[2]07'!H55</f>
        <v>0</v>
      </c>
      <c r="H53" s="200">
        <f>'[2]07'!I55</f>
        <v>0</v>
      </c>
      <c r="I53" s="200">
        <f>'[2]07'!J55</f>
        <v>0</v>
      </c>
      <c r="J53" s="200">
        <f>'[2]07'!K55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'[2]07'!B56</f>
        <v>0</v>
      </c>
      <c r="C54" s="200">
        <f>'[2]07'!C56</f>
        <v>60</v>
      </c>
      <c r="D54" s="200">
        <f>'[2]07'!D56</f>
        <v>0</v>
      </c>
      <c r="E54" s="200">
        <f>'[2]07'!E56</f>
        <v>0</v>
      </c>
      <c r="F54" s="15">
        <f t="shared" si="6"/>
        <v>60</v>
      </c>
      <c r="G54" s="199">
        <f>'[2]07'!H56</f>
        <v>0</v>
      </c>
      <c r="H54" s="200">
        <f>'[2]07'!I56</f>
        <v>0</v>
      </c>
      <c r="I54" s="200">
        <f>'[2]07'!J56</f>
        <v>0</v>
      </c>
      <c r="J54" s="200">
        <f>'[2]07'!K56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'[2]07'!B57</f>
        <v>0</v>
      </c>
      <c r="C55" s="200">
        <f>'[2]07'!C57</f>
        <v>60</v>
      </c>
      <c r="D55" s="200">
        <f>'[2]07'!D57</f>
        <v>0</v>
      </c>
      <c r="E55" s="200">
        <f>'[2]07'!E57</f>
        <v>0</v>
      </c>
      <c r="F55" s="15">
        <f t="shared" si="6"/>
        <v>60</v>
      </c>
      <c r="G55" s="199">
        <f>'[2]07'!H57</f>
        <v>0</v>
      </c>
      <c r="H55" s="200">
        <f>'[2]07'!I57</f>
        <v>0</v>
      </c>
      <c r="I55" s="200">
        <f>'[2]07'!J57</f>
        <v>0</v>
      </c>
      <c r="J55" s="200">
        <f>'[2]07'!K57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'[2]07'!B58</f>
        <v>0</v>
      </c>
      <c r="C56" s="200">
        <f>'[2]07'!C58</f>
        <v>60</v>
      </c>
      <c r="D56" s="200">
        <f>'[2]07'!D58</f>
        <v>0</v>
      </c>
      <c r="E56" s="200">
        <f>'[2]07'!E58</f>
        <v>0</v>
      </c>
      <c r="F56" s="15">
        <f t="shared" si="6"/>
        <v>60</v>
      </c>
      <c r="G56" s="199">
        <f>'[2]07'!H58</f>
        <v>0</v>
      </c>
      <c r="H56" s="200">
        <f>'[2]07'!I58</f>
        <v>0</v>
      </c>
      <c r="I56" s="200">
        <f>'[2]07'!J58</f>
        <v>0</v>
      </c>
      <c r="J56" s="200">
        <f>'[2]07'!K58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'[2]07'!B59</f>
        <v>0</v>
      </c>
      <c r="C57" s="200">
        <f>'[2]07'!C59</f>
        <v>60</v>
      </c>
      <c r="D57" s="200">
        <f>'[2]07'!D59</f>
        <v>0</v>
      </c>
      <c r="E57" s="200">
        <f>'[2]07'!E59</f>
        <v>0</v>
      </c>
      <c r="F57" s="15">
        <f t="shared" si="6"/>
        <v>60</v>
      </c>
      <c r="G57" s="199">
        <f>'[2]07'!H59</f>
        <v>0</v>
      </c>
      <c r="H57" s="200">
        <f>'[2]07'!I59</f>
        <v>0</v>
      </c>
      <c r="I57" s="200">
        <f>'[2]07'!J59</f>
        <v>0</v>
      </c>
      <c r="J57" s="200">
        <f>'[2]07'!K59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'[2]07'!B60</f>
        <v>0</v>
      </c>
      <c r="C58" s="200">
        <f>'[2]07'!C60</f>
        <v>60</v>
      </c>
      <c r="D58" s="200">
        <f>'[2]07'!D60</f>
        <v>0</v>
      </c>
      <c r="E58" s="200">
        <f>'[2]07'!E60</f>
        <v>0</v>
      </c>
      <c r="F58" s="15">
        <f t="shared" si="6"/>
        <v>60</v>
      </c>
      <c r="G58" s="199">
        <f>'[2]07'!H60</f>
        <v>0</v>
      </c>
      <c r="H58" s="200">
        <f>'[2]07'!I60</f>
        <v>0</v>
      </c>
      <c r="I58" s="200">
        <f>'[2]07'!J60</f>
        <v>0</v>
      </c>
      <c r="J58" s="200">
        <f>'[2]07'!K60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'[2]07'!B61</f>
        <v>0</v>
      </c>
      <c r="C59" s="200">
        <f>'[2]07'!C61</f>
        <v>60</v>
      </c>
      <c r="D59" s="200">
        <f>'[2]07'!D61</f>
        <v>0</v>
      </c>
      <c r="E59" s="200">
        <f>'[2]07'!E61</f>
        <v>0</v>
      </c>
      <c r="F59" s="15">
        <f t="shared" si="6"/>
        <v>60</v>
      </c>
      <c r="G59" s="199">
        <f>'[2]07'!H61</f>
        <v>0</v>
      </c>
      <c r="H59" s="200">
        <f>'[2]07'!I61</f>
        <v>0</v>
      </c>
      <c r="I59" s="200">
        <f>'[2]07'!J61</f>
        <v>0</v>
      </c>
      <c r="J59" s="200">
        <f>'[2]07'!K61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'[2]07'!B62</f>
        <v>0</v>
      </c>
      <c r="C60" s="200">
        <f>'[2]07'!C62</f>
        <v>60</v>
      </c>
      <c r="D60" s="200">
        <f>'[2]07'!D62</f>
        <v>0</v>
      </c>
      <c r="E60" s="200">
        <f>'[2]07'!E62</f>
        <v>0</v>
      </c>
      <c r="F60" s="15">
        <f t="shared" si="6"/>
        <v>60</v>
      </c>
      <c r="G60" s="199">
        <f>'[2]07'!H62</f>
        <v>0</v>
      </c>
      <c r="H60" s="200">
        <f>'[2]07'!I62</f>
        <v>0</v>
      </c>
      <c r="I60" s="200">
        <f>'[2]07'!J62</f>
        <v>0</v>
      </c>
      <c r="J60" s="200">
        <f>'[2]07'!K62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'[2]07'!B63</f>
        <v>0</v>
      </c>
      <c r="C61" s="200">
        <f>'[2]07'!C63</f>
        <v>60</v>
      </c>
      <c r="D61" s="200">
        <f>'[2]07'!D63</f>
        <v>0</v>
      </c>
      <c r="E61" s="200">
        <f>'[2]07'!E63</f>
        <v>0</v>
      </c>
      <c r="F61" s="15">
        <f t="shared" si="6"/>
        <v>60</v>
      </c>
      <c r="G61" s="199">
        <f>'[2]07'!H63</f>
        <v>0</v>
      </c>
      <c r="H61" s="200">
        <f>'[2]07'!I63</f>
        <v>0</v>
      </c>
      <c r="I61" s="200">
        <f>'[2]07'!J63</f>
        <v>0</v>
      </c>
      <c r="J61" s="200">
        <f>'[2]07'!K63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'[2]07'!B64</f>
        <v>0</v>
      </c>
      <c r="C62" s="200">
        <f>'[2]07'!C64</f>
        <v>60</v>
      </c>
      <c r="D62" s="200">
        <f>'[2]07'!D64</f>
        <v>0</v>
      </c>
      <c r="E62" s="200">
        <f>'[2]07'!E64</f>
        <v>0</v>
      </c>
      <c r="F62" s="15">
        <f t="shared" si="6"/>
        <v>60</v>
      </c>
      <c r="G62" s="199">
        <f>'[2]07'!H64</f>
        <v>0</v>
      </c>
      <c r="H62" s="200">
        <f>'[2]07'!I64</f>
        <v>0</v>
      </c>
      <c r="I62" s="200">
        <f>'[2]07'!J64</f>
        <v>0</v>
      </c>
      <c r="J62" s="200">
        <f>'[2]07'!K64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'[2]07'!B65</f>
        <v>0</v>
      </c>
      <c r="C63" s="200">
        <f>'[2]07'!C65</f>
        <v>60</v>
      </c>
      <c r="D63" s="200">
        <f>'[2]07'!D65</f>
        <v>0</v>
      </c>
      <c r="E63" s="200">
        <f>'[2]07'!E65</f>
        <v>0</v>
      </c>
      <c r="F63" s="15">
        <f t="shared" si="6"/>
        <v>60</v>
      </c>
      <c r="G63" s="199">
        <f>'[2]07'!H65</f>
        <v>0</v>
      </c>
      <c r="H63" s="200">
        <f>'[2]07'!I65</f>
        <v>0</v>
      </c>
      <c r="I63" s="200">
        <f>'[2]07'!J65</f>
        <v>0</v>
      </c>
      <c r="J63" s="200">
        <f>'[2]07'!K65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'[2]07'!B66</f>
        <v>0</v>
      </c>
      <c r="C64" s="200">
        <f>'[2]07'!C66</f>
        <v>60</v>
      </c>
      <c r="D64" s="200">
        <f>'[2]07'!D66</f>
        <v>0</v>
      </c>
      <c r="E64" s="200">
        <f>'[2]07'!E66</f>
        <v>0</v>
      </c>
      <c r="F64" s="15">
        <f t="shared" si="6"/>
        <v>60</v>
      </c>
      <c r="G64" s="199">
        <f>'[2]07'!H66</f>
        <v>0</v>
      </c>
      <c r="H64" s="200">
        <f>'[2]07'!I66</f>
        <v>0</v>
      </c>
      <c r="I64" s="200">
        <f>'[2]07'!J66</f>
        <v>0</v>
      </c>
      <c r="J64" s="200">
        <f>'[2]07'!K66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'[2]07'!B67</f>
        <v>0</v>
      </c>
      <c r="C65" s="200">
        <f>'[2]07'!C67</f>
        <v>60</v>
      </c>
      <c r="D65" s="200">
        <f>'[2]07'!D67</f>
        <v>0</v>
      </c>
      <c r="E65" s="200">
        <f>'[2]07'!E67</f>
        <v>0</v>
      </c>
      <c r="F65" s="15">
        <f t="shared" si="6"/>
        <v>60</v>
      </c>
      <c r="G65" s="199">
        <f>'[2]07'!H67</f>
        <v>0</v>
      </c>
      <c r="H65" s="200">
        <f>'[2]07'!I67</f>
        <v>0</v>
      </c>
      <c r="I65" s="200">
        <f>'[2]07'!J67</f>
        <v>0</v>
      </c>
      <c r="J65" s="200">
        <f>'[2]07'!K67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'[2]07'!B68</f>
        <v>0</v>
      </c>
      <c r="C66" s="200">
        <f>'[2]07'!C68</f>
        <v>60</v>
      </c>
      <c r="D66" s="200">
        <f>'[2]07'!D68</f>
        <v>0</v>
      </c>
      <c r="E66" s="200">
        <f>'[2]07'!E68</f>
        <v>0</v>
      </c>
      <c r="F66" s="15">
        <f t="shared" si="6"/>
        <v>60</v>
      </c>
      <c r="G66" s="199">
        <f>'[2]07'!H68</f>
        <v>0</v>
      </c>
      <c r="H66" s="200">
        <f>'[2]07'!I68</f>
        <v>0</v>
      </c>
      <c r="I66" s="200">
        <f>'[2]07'!J68</f>
        <v>0</v>
      </c>
      <c r="J66" s="200">
        <f>'[2]07'!K68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'[2]07'!B69</f>
        <v>0</v>
      </c>
      <c r="C67" s="200">
        <f>'[2]07'!C69</f>
        <v>60</v>
      </c>
      <c r="D67" s="200">
        <f>'[2]07'!D69</f>
        <v>0</v>
      </c>
      <c r="E67" s="200">
        <f>'[2]07'!E69</f>
        <v>0</v>
      </c>
      <c r="F67" s="15">
        <f t="shared" si="6"/>
        <v>60</v>
      </c>
      <c r="G67" s="199">
        <f>'[2]07'!H69</f>
        <v>0</v>
      </c>
      <c r="H67" s="200">
        <f>'[2]07'!I69</f>
        <v>0</v>
      </c>
      <c r="I67" s="200">
        <f>'[2]07'!J69</f>
        <v>0</v>
      </c>
      <c r="J67" s="200">
        <f>'[2]07'!K69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'[2]07'!B70</f>
        <v>0</v>
      </c>
      <c r="C68" s="200">
        <f>'[2]07'!C70</f>
        <v>60</v>
      </c>
      <c r="D68" s="200">
        <f>'[2]07'!D70</f>
        <v>0</v>
      </c>
      <c r="E68" s="200">
        <f>'[2]07'!E70</f>
        <v>0</v>
      </c>
      <c r="F68" s="15">
        <f t="shared" si="6"/>
        <v>60</v>
      </c>
      <c r="G68" s="199">
        <f>'[2]07'!H70</f>
        <v>0</v>
      </c>
      <c r="H68" s="200">
        <f>'[2]07'!I70</f>
        <v>0</v>
      </c>
      <c r="I68" s="200">
        <f>'[2]07'!J70</f>
        <v>0</v>
      </c>
      <c r="J68" s="200">
        <f>'[2]07'!K70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'[2]07'!B71</f>
        <v>0</v>
      </c>
      <c r="C69" s="200">
        <f>'[2]07'!C71</f>
        <v>60</v>
      </c>
      <c r="D69" s="200">
        <f>'[2]07'!D71</f>
        <v>0</v>
      </c>
      <c r="E69" s="200">
        <f>'[2]07'!E71</f>
        <v>0</v>
      </c>
      <c r="F69" s="15">
        <f t="shared" ref="F69:F98" si="16">SUM(B69:E69)</f>
        <v>60</v>
      </c>
      <c r="G69" s="199">
        <f>'[2]07'!H71</f>
        <v>0</v>
      </c>
      <c r="H69" s="200">
        <f>'[2]07'!I71</f>
        <v>0</v>
      </c>
      <c r="I69" s="200">
        <f>'[2]07'!J71</f>
        <v>0</v>
      </c>
      <c r="J69" s="200">
        <f>'[2]07'!K71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'[2]07'!B72</f>
        <v>0</v>
      </c>
      <c r="C70" s="200">
        <f>'[2]07'!C72</f>
        <v>60</v>
      </c>
      <c r="D70" s="200">
        <f>'[2]07'!D72</f>
        <v>0</v>
      </c>
      <c r="E70" s="200">
        <f>'[2]07'!E72</f>
        <v>0</v>
      </c>
      <c r="F70" s="15">
        <f t="shared" si="16"/>
        <v>60</v>
      </c>
      <c r="G70" s="199">
        <f>'[2]07'!H72</f>
        <v>0</v>
      </c>
      <c r="H70" s="200">
        <f>'[2]07'!I72</f>
        <v>0</v>
      </c>
      <c r="I70" s="200">
        <f>'[2]07'!J72</f>
        <v>0</v>
      </c>
      <c r="J70" s="200">
        <f>'[2]07'!K72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'[2]07'!B73</f>
        <v>0</v>
      </c>
      <c r="C71" s="200">
        <f>'[2]07'!C73</f>
        <v>60</v>
      </c>
      <c r="D71" s="200">
        <f>'[2]07'!D73</f>
        <v>0</v>
      </c>
      <c r="E71" s="200">
        <f>'[2]07'!E73</f>
        <v>0</v>
      </c>
      <c r="F71" s="15">
        <f t="shared" si="16"/>
        <v>60</v>
      </c>
      <c r="G71" s="199">
        <f>'[2]07'!H73</f>
        <v>0</v>
      </c>
      <c r="H71" s="200">
        <f>'[2]07'!I73</f>
        <v>0</v>
      </c>
      <c r="I71" s="200">
        <f>'[2]07'!J73</f>
        <v>0</v>
      </c>
      <c r="J71" s="200">
        <f>'[2]07'!K73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'[2]07'!B74</f>
        <v>0</v>
      </c>
      <c r="C72" s="200">
        <f>'[2]07'!C74</f>
        <v>60</v>
      </c>
      <c r="D72" s="200">
        <f>'[2]07'!D74</f>
        <v>0</v>
      </c>
      <c r="E72" s="200">
        <f>'[2]07'!E74</f>
        <v>0</v>
      </c>
      <c r="F72" s="15">
        <f t="shared" si="16"/>
        <v>60</v>
      </c>
      <c r="G72" s="199">
        <f>'[2]07'!H74</f>
        <v>0</v>
      </c>
      <c r="H72" s="200">
        <f>'[2]07'!I74</f>
        <v>0</v>
      </c>
      <c r="I72" s="200">
        <f>'[2]07'!J74</f>
        <v>0</v>
      </c>
      <c r="J72" s="200">
        <f>'[2]07'!K74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'[2]07'!B75</f>
        <v>0</v>
      </c>
      <c r="C73" s="200">
        <f>'[2]07'!C75</f>
        <v>60</v>
      </c>
      <c r="D73" s="200">
        <f>'[2]07'!D75</f>
        <v>0</v>
      </c>
      <c r="E73" s="200">
        <f>'[2]07'!E75</f>
        <v>0</v>
      </c>
      <c r="F73" s="15">
        <f t="shared" si="16"/>
        <v>60</v>
      </c>
      <c r="G73" s="199">
        <f>'[2]07'!H75</f>
        <v>0</v>
      </c>
      <c r="H73" s="200">
        <f>'[2]07'!I75</f>
        <v>0</v>
      </c>
      <c r="I73" s="200">
        <f>'[2]07'!J75</f>
        <v>0</v>
      </c>
      <c r="J73" s="200">
        <f>'[2]07'!K75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'[2]07'!B76</f>
        <v>0</v>
      </c>
      <c r="C74" s="200">
        <f>'[2]07'!C76</f>
        <v>60</v>
      </c>
      <c r="D74" s="200">
        <f>'[2]07'!D76</f>
        <v>0</v>
      </c>
      <c r="E74" s="200">
        <f>'[2]07'!E76</f>
        <v>0</v>
      </c>
      <c r="F74" s="15">
        <f t="shared" si="16"/>
        <v>60</v>
      </c>
      <c r="G74" s="199">
        <f>'[2]07'!H76</f>
        <v>0</v>
      </c>
      <c r="H74" s="200">
        <f>'[2]07'!I76</f>
        <v>0</v>
      </c>
      <c r="I74" s="200">
        <f>'[2]07'!J76</f>
        <v>0</v>
      </c>
      <c r="J74" s="200">
        <f>'[2]07'!K76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'[2]07'!B77</f>
        <v>0</v>
      </c>
      <c r="C75" s="200">
        <f>'[2]07'!C77</f>
        <v>60</v>
      </c>
      <c r="D75" s="200">
        <f>'[2]07'!D77</f>
        <v>0</v>
      </c>
      <c r="E75" s="200">
        <f>'[2]07'!E77</f>
        <v>0</v>
      </c>
      <c r="F75" s="15">
        <f t="shared" si="16"/>
        <v>60</v>
      </c>
      <c r="G75" s="199">
        <f>'[2]07'!H77</f>
        <v>0</v>
      </c>
      <c r="H75" s="200">
        <f>'[2]07'!I77</f>
        <v>0</v>
      </c>
      <c r="I75" s="200">
        <f>'[2]07'!J77</f>
        <v>0</v>
      </c>
      <c r="J75" s="200">
        <f>'[2]07'!K77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'[2]07'!B78</f>
        <v>0</v>
      </c>
      <c r="C76" s="200">
        <f>'[2]07'!C78</f>
        <v>60</v>
      </c>
      <c r="D76" s="200">
        <f>'[2]07'!D78</f>
        <v>0</v>
      </c>
      <c r="E76" s="200">
        <f>'[2]07'!E78</f>
        <v>0</v>
      </c>
      <c r="F76" s="15">
        <f t="shared" si="16"/>
        <v>60</v>
      </c>
      <c r="G76" s="199">
        <f>'[2]07'!H78</f>
        <v>0</v>
      </c>
      <c r="H76" s="200">
        <f>'[2]07'!I78</f>
        <v>0</v>
      </c>
      <c r="I76" s="200">
        <f>'[2]07'!J78</f>
        <v>0</v>
      </c>
      <c r="J76" s="200">
        <f>'[2]07'!K78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'[2]07'!B79</f>
        <v>0</v>
      </c>
      <c r="C77" s="200">
        <f>'[2]07'!C79</f>
        <v>60</v>
      </c>
      <c r="D77" s="200">
        <f>'[2]07'!D79</f>
        <v>0</v>
      </c>
      <c r="E77" s="200">
        <f>'[2]07'!E79</f>
        <v>0</v>
      </c>
      <c r="F77" s="15">
        <f t="shared" si="16"/>
        <v>60</v>
      </c>
      <c r="G77" s="199">
        <f>'[2]07'!H79</f>
        <v>0</v>
      </c>
      <c r="H77" s="200">
        <f>'[2]07'!I79</f>
        <v>0</v>
      </c>
      <c r="I77" s="200">
        <f>'[2]07'!J79</f>
        <v>0</v>
      </c>
      <c r="J77" s="200">
        <f>'[2]07'!K79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'[2]07'!B80</f>
        <v>0</v>
      </c>
      <c r="C78" s="200">
        <f>'[2]07'!C80</f>
        <v>60</v>
      </c>
      <c r="D78" s="200">
        <f>'[2]07'!D80</f>
        <v>0</v>
      </c>
      <c r="E78" s="200">
        <f>'[2]07'!E80</f>
        <v>0</v>
      </c>
      <c r="F78" s="15">
        <f t="shared" si="16"/>
        <v>60</v>
      </c>
      <c r="G78" s="199">
        <f>'[2]07'!H80</f>
        <v>0</v>
      </c>
      <c r="H78" s="200">
        <f>'[2]07'!I80</f>
        <v>0</v>
      </c>
      <c r="I78" s="200">
        <f>'[2]07'!J80</f>
        <v>0</v>
      </c>
      <c r="J78" s="200">
        <f>'[2]07'!K80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'[2]07'!B81</f>
        <v>0</v>
      </c>
      <c r="C79" s="200">
        <f>'[2]07'!C81</f>
        <v>60</v>
      </c>
      <c r="D79" s="200">
        <f>'[2]07'!D81</f>
        <v>0</v>
      </c>
      <c r="E79" s="200">
        <f>'[2]07'!E81</f>
        <v>0</v>
      </c>
      <c r="F79" s="15">
        <f t="shared" si="16"/>
        <v>60</v>
      </c>
      <c r="G79" s="199">
        <f>'[2]07'!H81</f>
        <v>0</v>
      </c>
      <c r="H79" s="200">
        <f>'[2]07'!I81</f>
        <v>0</v>
      </c>
      <c r="I79" s="200">
        <f>'[2]07'!J81</f>
        <v>0</v>
      </c>
      <c r="J79" s="200">
        <f>'[2]07'!K81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'[2]07'!B82</f>
        <v>0</v>
      </c>
      <c r="C80" s="200">
        <f>'[2]07'!C82</f>
        <v>60</v>
      </c>
      <c r="D80" s="200">
        <f>'[2]07'!D82</f>
        <v>0</v>
      </c>
      <c r="E80" s="200">
        <f>'[2]07'!E82</f>
        <v>0</v>
      </c>
      <c r="F80" s="15">
        <f t="shared" si="16"/>
        <v>60</v>
      </c>
      <c r="G80" s="199">
        <f>'[2]07'!H82</f>
        <v>0</v>
      </c>
      <c r="H80" s="200">
        <f>'[2]07'!I82</f>
        <v>0</v>
      </c>
      <c r="I80" s="200">
        <f>'[2]07'!J82</f>
        <v>0</v>
      </c>
      <c r="J80" s="200">
        <f>'[2]07'!K82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'[2]07'!B83</f>
        <v>0</v>
      </c>
      <c r="C81" s="200">
        <f>'[2]07'!C83</f>
        <v>60</v>
      </c>
      <c r="D81" s="200">
        <f>'[2]07'!D83</f>
        <v>0</v>
      </c>
      <c r="E81" s="200">
        <f>'[2]07'!E83</f>
        <v>0</v>
      </c>
      <c r="F81" s="15">
        <f t="shared" si="16"/>
        <v>60</v>
      </c>
      <c r="G81" s="199">
        <f>'[2]07'!H83</f>
        <v>0</v>
      </c>
      <c r="H81" s="200">
        <f>'[2]07'!I83</f>
        <v>0</v>
      </c>
      <c r="I81" s="200">
        <f>'[2]07'!J83</f>
        <v>0</v>
      </c>
      <c r="J81" s="200">
        <f>'[2]07'!K83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'[2]07'!B84</f>
        <v>0</v>
      </c>
      <c r="C82" s="200">
        <f>'[2]07'!C84</f>
        <v>60</v>
      </c>
      <c r="D82" s="200">
        <f>'[2]07'!D84</f>
        <v>0</v>
      </c>
      <c r="E82" s="200">
        <f>'[2]07'!E84</f>
        <v>0</v>
      </c>
      <c r="F82" s="15">
        <f t="shared" si="16"/>
        <v>60</v>
      </c>
      <c r="G82" s="199">
        <f>'[2]07'!H84</f>
        <v>0</v>
      </c>
      <c r="H82" s="200">
        <f>'[2]07'!I84</f>
        <v>0</v>
      </c>
      <c r="I82" s="200">
        <f>'[2]07'!J84</f>
        <v>0</v>
      </c>
      <c r="J82" s="200">
        <f>'[2]07'!K84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'[2]07'!B85</f>
        <v>0</v>
      </c>
      <c r="C83" s="200">
        <f>'[2]07'!C85</f>
        <v>60</v>
      </c>
      <c r="D83" s="200">
        <f>'[2]07'!D85</f>
        <v>0</v>
      </c>
      <c r="E83" s="200">
        <f>'[2]07'!E85</f>
        <v>0</v>
      </c>
      <c r="F83" s="15">
        <f t="shared" si="16"/>
        <v>60</v>
      </c>
      <c r="G83" s="199">
        <f>'[2]07'!H85</f>
        <v>0</v>
      </c>
      <c r="H83" s="200">
        <f>'[2]07'!I85</f>
        <v>0</v>
      </c>
      <c r="I83" s="200">
        <f>'[2]07'!J85</f>
        <v>0</v>
      </c>
      <c r="J83" s="200">
        <f>'[2]07'!K85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'[2]07'!B86</f>
        <v>0</v>
      </c>
      <c r="C84" s="200">
        <f>'[2]07'!C86</f>
        <v>60</v>
      </c>
      <c r="D84" s="200">
        <f>'[2]07'!D86</f>
        <v>0</v>
      </c>
      <c r="E84" s="200">
        <f>'[2]07'!E86</f>
        <v>0</v>
      </c>
      <c r="F84" s="15">
        <f t="shared" si="16"/>
        <v>60</v>
      </c>
      <c r="G84" s="199">
        <f>'[2]07'!H86</f>
        <v>0</v>
      </c>
      <c r="H84" s="200">
        <f>'[2]07'!I86</f>
        <v>0</v>
      </c>
      <c r="I84" s="200">
        <f>'[2]07'!J86</f>
        <v>0</v>
      </c>
      <c r="J84" s="200">
        <f>'[2]07'!K86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'[2]07'!B87</f>
        <v>0</v>
      </c>
      <c r="C85" s="200">
        <f>'[2]07'!C87</f>
        <v>60</v>
      </c>
      <c r="D85" s="200">
        <f>'[2]07'!D87</f>
        <v>0</v>
      </c>
      <c r="E85" s="200">
        <f>'[2]07'!E87</f>
        <v>0</v>
      </c>
      <c r="F85" s="15">
        <f t="shared" si="16"/>
        <v>60</v>
      </c>
      <c r="G85" s="199">
        <f>'[2]07'!H87</f>
        <v>0</v>
      </c>
      <c r="H85" s="200">
        <f>'[2]07'!I87</f>
        <v>0</v>
      </c>
      <c r="I85" s="200">
        <f>'[2]07'!J87</f>
        <v>0</v>
      </c>
      <c r="J85" s="200">
        <f>'[2]07'!K87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'[2]07'!B88</f>
        <v>0</v>
      </c>
      <c r="C86" s="200">
        <f>'[2]07'!C88</f>
        <v>60</v>
      </c>
      <c r="D86" s="200">
        <f>'[2]07'!D88</f>
        <v>0</v>
      </c>
      <c r="E86" s="200">
        <f>'[2]07'!E88</f>
        <v>0</v>
      </c>
      <c r="F86" s="15">
        <f t="shared" si="16"/>
        <v>60</v>
      </c>
      <c r="G86" s="199">
        <f>'[2]07'!H88</f>
        <v>0</v>
      </c>
      <c r="H86" s="200">
        <f>'[2]07'!I88</f>
        <v>0</v>
      </c>
      <c r="I86" s="200">
        <f>'[2]07'!J88</f>
        <v>0</v>
      </c>
      <c r="J86" s="200">
        <f>'[2]07'!K88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'[2]07'!B89</f>
        <v>0</v>
      </c>
      <c r="C87" s="200">
        <f>'[2]07'!C89</f>
        <v>60</v>
      </c>
      <c r="D87" s="200">
        <f>'[2]07'!D89</f>
        <v>0</v>
      </c>
      <c r="E87" s="200">
        <f>'[2]07'!E89</f>
        <v>0</v>
      </c>
      <c r="F87" s="15">
        <f t="shared" si="16"/>
        <v>60</v>
      </c>
      <c r="G87" s="199">
        <f>'[2]07'!H89</f>
        <v>0</v>
      </c>
      <c r="H87" s="200">
        <f>'[2]07'!I89</f>
        <v>0</v>
      </c>
      <c r="I87" s="200">
        <f>'[2]07'!J89</f>
        <v>0</v>
      </c>
      <c r="J87" s="200">
        <f>'[2]07'!K89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'[2]07'!B90</f>
        <v>0</v>
      </c>
      <c r="C88" s="200">
        <f>'[2]07'!C90</f>
        <v>60</v>
      </c>
      <c r="D88" s="200">
        <f>'[2]07'!D90</f>
        <v>0</v>
      </c>
      <c r="E88" s="200">
        <f>'[2]07'!E90</f>
        <v>0</v>
      </c>
      <c r="F88" s="15">
        <f t="shared" si="16"/>
        <v>60</v>
      </c>
      <c r="G88" s="199">
        <f>'[2]07'!H90</f>
        <v>0</v>
      </c>
      <c r="H88" s="200">
        <f>'[2]07'!I90</f>
        <v>0</v>
      </c>
      <c r="I88" s="200">
        <f>'[2]07'!J90</f>
        <v>0</v>
      </c>
      <c r="J88" s="200">
        <f>'[2]07'!K90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'[2]07'!B91</f>
        <v>0</v>
      </c>
      <c r="C89" s="200">
        <f>'[2]07'!C91</f>
        <v>60</v>
      </c>
      <c r="D89" s="200">
        <f>'[2]07'!D91</f>
        <v>0</v>
      </c>
      <c r="E89" s="200">
        <f>'[2]07'!E91</f>
        <v>0</v>
      </c>
      <c r="F89" s="15">
        <f t="shared" si="16"/>
        <v>60</v>
      </c>
      <c r="G89" s="199">
        <f>'[2]07'!H91</f>
        <v>0</v>
      </c>
      <c r="H89" s="200">
        <f>'[2]07'!I91</f>
        <v>0</v>
      </c>
      <c r="I89" s="200">
        <f>'[2]07'!J91</f>
        <v>0</v>
      </c>
      <c r="J89" s="200">
        <f>'[2]07'!K91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'[2]07'!B92</f>
        <v>0</v>
      </c>
      <c r="C90" s="200">
        <f>'[2]07'!C92</f>
        <v>60</v>
      </c>
      <c r="D90" s="200">
        <f>'[2]07'!D92</f>
        <v>0</v>
      </c>
      <c r="E90" s="200">
        <f>'[2]07'!E92</f>
        <v>0</v>
      </c>
      <c r="F90" s="15">
        <f t="shared" si="16"/>
        <v>60</v>
      </c>
      <c r="G90" s="199">
        <f>'[2]07'!H92</f>
        <v>0</v>
      </c>
      <c r="H90" s="200">
        <f>'[2]07'!I92</f>
        <v>0</v>
      </c>
      <c r="I90" s="200">
        <f>'[2]07'!J92</f>
        <v>0</v>
      </c>
      <c r="J90" s="200">
        <f>'[2]07'!K92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'[2]07'!B93</f>
        <v>0</v>
      </c>
      <c r="C91" s="200">
        <f>'[2]07'!C93</f>
        <v>60</v>
      </c>
      <c r="D91" s="200">
        <f>'[2]07'!D93</f>
        <v>0</v>
      </c>
      <c r="E91" s="200">
        <f>'[2]07'!E93</f>
        <v>0</v>
      </c>
      <c r="F91" s="15">
        <f t="shared" si="16"/>
        <v>60</v>
      </c>
      <c r="G91" s="199">
        <f>'[2]07'!H93</f>
        <v>0</v>
      </c>
      <c r="H91" s="200">
        <f>'[2]07'!I93</f>
        <v>0</v>
      </c>
      <c r="I91" s="200">
        <f>'[2]07'!J93</f>
        <v>0</v>
      </c>
      <c r="J91" s="200">
        <f>'[2]07'!K93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'[2]07'!B94</f>
        <v>0</v>
      </c>
      <c r="C92" s="200">
        <f>'[2]07'!C94</f>
        <v>60</v>
      </c>
      <c r="D92" s="200">
        <f>'[2]07'!D94</f>
        <v>0</v>
      </c>
      <c r="E92" s="200">
        <f>'[2]07'!E94</f>
        <v>0</v>
      </c>
      <c r="F92" s="15">
        <f t="shared" si="16"/>
        <v>60</v>
      </c>
      <c r="G92" s="199">
        <f>'[2]07'!H94</f>
        <v>0</v>
      </c>
      <c r="H92" s="200">
        <f>'[2]07'!I94</f>
        <v>0</v>
      </c>
      <c r="I92" s="200">
        <f>'[2]07'!J94</f>
        <v>0</v>
      </c>
      <c r="J92" s="200">
        <f>'[2]07'!K94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'[2]07'!B95</f>
        <v>0</v>
      </c>
      <c r="C93" s="200">
        <f>'[2]07'!C95</f>
        <v>60</v>
      </c>
      <c r="D93" s="200">
        <f>'[2]07'!D95</f>
        <v>0</v>
      </c>
      <c r="E93" s="200">
        <f>'[2]07'!E95</f>
        <v>0</v>
      </c>
      <c r="F93" s="15">
        <f t="shared" si="16"/>
        <v>60</v>
      </c>
      <c r="G93" s="199">
        <f>'[2]07'!H95</f>
        <v>0</v>
      </c>
      <c r="H93" s="200">
        <f>'[2]07'!I95</f>
        <v>0</v>
      </c>
      <c r="I93" s="200">
        <f>'[2]07'!J95</f>
        <v>0</v>
      </c>
      <c r="J93" s="200">
        <f>'[2]07'!K95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'[2]07'!B96</f>
        <v>0</v>
      </c>
      <c r="C94" s="200">
        <f>'[2]07'!C96</f>
        <v>60</v>
      </c>
      <c r="D94" s="200">
        <f>'[2]07'!D96</f>
        <v>0</v>
      </c>
      <c r="E94" s="200">
        <f>'[2]07'!E96</f>
        <v>0</v>
      </c>
      <c r="F94" s="15">
        <f t="shared" si="16"/>
        <v>60</v>
      </c>
      <c r="G94" s="199">
        <f>'[2]07'!H96</f>
        <v>0</v>
      </c>
      <c r="H94" s="200">
        <f>'[2]07'!I96</f>
        <v>0</v>
      </c>
      <c r="I94" s="200">
        <f>'[2]07'!J96</f>
        <v>0</v>
      </c>
      <c r="J94" s="200">
        <f>'[2]07'!K96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'[2]07'!B97</f>
        <v>0</v>
      </c>
      <c r="C95" s="200">
        <f>'[2]07'!C97</f>
        <v>60</v>
      </c>
      <c r="D95" s="200">
        <f>'[2]07'!D97</f>
        <v>0</v>
      </c>
      <c r="E95" s="200">
        <f>'[2]07'!E97</f>
        <v>0</v>
      </c>
      <c r="F95" s="15">
        <f t="shared" si="16"/>
        <v>60</v>
      </c>
      <c r="G95" s="199">
        <f>'[2]07'!H97</f>
        <v>0</v>
      </c>
      <c r="H95" s="200">
        <f>'[2]07'!I97</f>
        <v>0</v>
      </c>
      <c r="I95" s="200">
        <f>'[2]07'!J97</f>
        <v>0</v>
      </c>
      <c r="J95" s="200">
        <f>'[2]07'!K97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'[2]07'!B98</f>
        <v>0</v>
      </c>
      <c r="C96" s="200">
        <f>'[2]07'!C98</f>
        <v>60</v>
      </c>
      <c r="D96" s="200">
        <f>'[2]07'!D98</f>
        <v>0</v>
      </c>
      <c r="E96" s="200">
        <f>'[2]07'!E98</f>
        <v>0</v>
      </c>
      <c r="F96" s="15">
        <f t="shared" si="16"/>
        <v>60</v>
      </c>
      <c r="G96" s="199">
        <f>'[2]07'!H98</f>
        <v>0</v>
      </c>
      <c r="H96" s="200">
        <f>'[2]07'!I98</f>
        <v>0</v>
      </c>
      <c r="I96" s="200">
        <f>'[2]07'!J98</f>
        <v>0</v>
      </c>
      <c r="J96" s="200">
        <f>'[2]07'!K98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'[2]07'!B99</f>
        <v>0</v>
      </c>
      <c r="C97" s="200">
        <f>'[2]07'!C99</f>
        <v>60</v>
      </c>
      <c r="D97" s="200">
        <f>'[2]07'!D99</f>
        <v>0</v>
      </c>
      <c r="E97" s="200">
        <f>'[2]07'!E99</f>
        <v>0</v>
      </c>
      <c r="F97" s="15">
        <f t="shared" si="16"/>
        <v>60</v>
      </c>
      <c r="G97" s="199">
        <f>'[2]07'!H99</f>
        <v>0</v>
      </c>
      <c r="H97" s="200">
        <f>'[2]07'!I99</f>
        <v>0</v>
      </c>
      <c r="I97" s="200">
        <f>'[2]07'!J99</f>
        <v>0</v>
      </c>
      <c r="J97" s="200">
        <f>'[2]07'!K99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'[2]07'!B100</f>
        <v>0</v>
      </c>
      <c r="C98" s="200">
        <f>'[2]07'!C100</f>
        <v>60</v>
      </c>
      <c r="D98" s="200">
        <f>'[2]07'!D100</f>
        <v>0</v>
      </c>
      <c r="E98" s="200">
        <f>'[2]07'!E100</f>
        <v>0</v>
      </c>
      <c r="F98" s="15">
        <f t="shared" si="16"/>
        <v>60</v>
      </c>
      <c r="G98" s="199">
        <f>'[2]07'!H100</f>
        <v>0</v>
      </c>
      <c r="H98" s="200">
        <f>'[2]07'!I100</f>
        <v>0</v>
      </c>
      <c r="I98" s="200">
        <f>'[2]07'!J100</f>
        <v>0</v>
      </c>
      <c r="J98" s="200">
        <f>'[2]07'!K100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45358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1010</v>
      </c>
      <c r="G3" s="16">
        <f>'[3]07'!G5</f>
        <v>0</v>
      </c>
      <c r="H3" s="17">
        <f>SUM(B3:G3)</f>
        <v>1330</v>
      </c>
      <c r="I3" s="15">
        <f>'[3]07'!J5</f>
        <v>270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25.98</v>
      </c>
      <c r="AU3" s="8">
        <v>25.98</v>
      </c>
      <c r="AW3" s="203">
        <v>26.99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26.99</v>
      </c>
      <c r="BD3" s="203">
        <v>26.99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26.99</v>
      </c>
      <c r="BL3" s="8">
        <f>AT3</f>
        <v>25.98</v>
      </c>
      <c r="BM3" s="8">
        <f>AU3</f>
        <v>25.98</v>
      </c>
      <c r="BN3" s="8">
        <f>BC3</f>
        <v>26.99</v>
      </c>
      <c r="BO3" s="8">
        <f>BJ3</f>
        <v>26.99</v>
      </c>
      <c r="BP3" s="139">
        <f>BL3-BN3</f>
        <v>-1.009999999999998</v>
      </c>
      <c r="BQ3" s="139">
        <f>BM3-BO3</f>
        <v>-1.009999999999998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1010</v>
      </c>
      <c r="G4" s="16">
        <f>'[3]07'!G6</f>
        <v>0</v>
      </c>
      <c r="H4" s="17">
        <f>SUM(B4:G4)</f>
        <v>1330</v>
      </c>
      <c r="I4" s="15">
        <f>'[3]07'!J6</f>
        <v>270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25.98</v>
      </c>
      <c r="AU4" s="8">
        <v>25.98</v>
      </c>
      <c r="AW4" s="203">
        <v>26.99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26.99</v>
      </c>
      <c r="BD4" s="203">
        <v>26.99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26.99</v>
      </c>
      <c r="BL4" s="8">
        <f t="shared" ref="BL4:BL67" si="21">AT4</f>
        <v>25.98</v>
      </c>
      <c r="BM4" s="8">
        <f t="shared" ref="BM4:BM67" si="22">AU4</f>
        <v>25.98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-1.009999999999998</v>
      </c>
      <c r="BQ4" s="139">
        <f t="shared" ref="BQ4:BQ67" si="26">BM4-BO4</f>
        <v>-1.009999999999998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1010</v>
      </c>
      <c r="G5" s="16">
        <f>'[3]07'!G7</f>
        <v>0</v>
      </c>
      <c r="H5" s="17">
        <f t="shared" ref="H5:H68" si="27">SUM(B5:G5)</f>
        <v>1330</v>
      </c>
      <c r="I5" s="15">
        <f>'[3]07'!J7</f>
        <v>270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25.98</v>
      </c>
      <c r="AU5" s="8">
        <v>25.98</v>
      </c>
      <c r="AW5" s="203">
        <v>26.99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26.99</v>
      </c>
      <c r="BD5" s="203">
        <v>26.99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26.99</v>
      </c>
      <c r="BL5" s="8">
        <f t="shared" si="21"/>
        <v>25.98</v>
      </c>
      <c r="BM5" s="8">
        <f t="shared" si="22"/>
        <v>25.98</v>
      </c>
      <c r="BN5" s="8">
        <f t="shared" si="23"/>
        <v>26.99</v>
      </c>
      <c r="BO5" s="8">
        <f t="shared" si="24"/>
        <v>26.99</v>
      </c>
      <c r="BP5" s="139">
        <f t="shared" si="25"/>
        <v>-1.009999999999998</v>
      </c>
      <c r="BQ5" s="139">
        <f t="shared" si="26"/>
        <v>-1.009999999999998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1010</v>
      </c>
      <c r="G6" s="16">
        <f>'[3]07'!G8</f>
        <v>0</v>
      </c>
      <c r="H6" s="17">
        <f t="shared" si="27"/>
        <v>1330</v>
      </c>
      <c r="I6" s="15">
        <f>'[3]07'!J8</f>
        <v>270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25.98</v>
      </c>
      <c r="AU6" s="8">
        <v>25.98</v>
      </c>
      <c r="AW6" s="203">
        <v>26.99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26.99</v>
      </c>
      <c r="BD6" s="203">
        <v>26.99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26.99</v>
      </c>
      <c r="BL6" s="8">
        <f t="shared" si="21"/>
        <v>25.98</v>
      </c>
      <c r="BM6" s="8">
        <f t="shared" si="22"/>
        <v>25.98</v>
      </c>
      <c r="BN6" s="8">
        <f t="shared" si="23"/>
        <v>26.99</v>
      </c>
      <c r="BO6" s="8">
        <f t="shared" si="24"/>
        <v>26.99</v>
      </c>
      <c r="BP6" s="139">
        <f t="shared" si="25"/>
        <v>-1.009999999999998</v>
      </c>
      <c r="BQ6" s="139">
        <f t="shared" si="26"/>
        <v>-1.009999999999998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1010</v>
      </c>
      <c r="G7" s="16">
        <f>'[3]07'!G9</f>
        <v>0</v>
      </c>
      <c r="H7" s="17">
        <f t="shared" si="27"/>
        <v>1330</v>
      </c>
      <c r="I7" s="15">
        <f>'[3]07'!J9</f>
        <v>270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25.98</v>
      </c>
      <c r="AU7" s="8">
        <v>25.98</v>
      </c>
      <c r="AW7" s="203">
        <v>26.99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26.99</v>
      </c>
      <c r="BD7" s="203">
        <v>26.99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26.99</v>
      </c>
      <c r="BL7" s="8">
        <f t="shared" si="21"/>
        <v>25.98</v>
      </c>
      <c r="BM7" s="8">
        <f t="shared" si="22"/>
        <v>25.98</v>
      </c>
      <c r="BN7" s="8">
        <f t="shared" si="23"/>
        <v>26.99</v>
      </c>
      <c r="BO7" s="8">
        <f t="shared" si="24"/>
        <v>26.99</v>
      </c>
      <c r="BP7" s="139">
        <f t="shared" si="25"/>
        <v>-1.009999999999998</v>
      </c>
      <c r="BQ7" s="139">
        <f t="shared" si="26"/>
        <v>-1.009999999999998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1010</v>
      </c>
      <c r="G8" s="16">
        <f>'[3]07'!G10</f>
        <v>0</v>
      </c>
      <c r="H8" s="17">
        <f t="shared" si="27"/>
        <v>1330</v>
      </c>
      <c r="I8" s="15">
        <f>'[3]07'!J10</f>
        <v>270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25.98</v>
      </c>
      <c r="AU8" s="8">
        <v>25.98</v>
      </c>
      <c r="AW8" s="203">
        <v>26.99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26.99</v>
      </c>
      <c r="BD8" s="203">
        <v>26.99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26.99</v>
      </c>
      <c r="BL8" s="8">
        <f t="shared" si="21"/>
        <v>25.98</v>
      </c>
      <c r="BM8" s="8">
        <f t="shared" si="22"/>
        <v>25.98</v>
      </c>
      <c r="BN8" s="8">
        <f t="shared" si="23"/>
        <v>26.99</v>
      </c>
      <c r="BO8" s="8">
        <f t="shared" si="24"/>
        <v>26.99</v>
      </c>
      <c r="BP8" s="139">
        <f t="shared" si="25"/>
        <v>-1.009999999999998</v>
      </c>
      <c r="BQ8" s="139">
        <f t="shared" si="26"/>
        <v>-1.009999999999998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1010</v>
      </c>
      <c r="G9" s="16">
        <f>'[3]07'!G11</f>
        <v>0</v>
      </c>
      <c r="H9" s="17">
        <f t="shared" si="27"/>
        <v>1330</v>
      </c>
      <c r="I9" s="15">
        <f>'[3]07'!J11</f>
        <v>270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25.98</v>
      </c>
      <c r="AU9" s="8">
        <v>25.98</v>
      </c>
      <c r="AW9" s="203">
        <v>26.99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26.99</v>
      </c>
      <c r="BD9" s="203">
        <v>26.99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26.99</v>
      </c>
      <c r="BL9" s="8">
        <f t="shared" si="21"/>
        <v>25.98</v>
      </c>
      <c r="BM9" s="8">
        <f t="shared" si="22"/>
        <v>25.98</v>
      </c>
      <c r="BN9" s="8">
        <f t="shared" si="23"/>
        <v>26.99</v>
      </c>
      <c r="BO9" s="8">
        <f t="shared" si="24"/>
        <v>26.99</v>
      </c>
      <c r="BP9" s="139">
        <f t="shared" si="25"/>
        <v>-1.009999999999998</v>
      </c>
      <c r="BQ9" s="139">
        <f t="shared" si="26"/>
        <v>-1.009999999999998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1010</v>
      </c>
      <c r="G10" s="16">
        <f>'[3]07'!G12</f>
        <v>0</v>
      </c>
      <c r="H10" s="17">
        <f t="shared" si="27"/>
        <v>1330</v>
      </c>
      <c r="I10" s="15">
        <f>'[3]07'!J12</f>
        <v>270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25.98</v>
      </c>
      <c r="AU10" s="8">
        <v>25.98</v>
      </c>
      <c r="AW10" s="203">
        <v>26.99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26.99</v>
      </c>
      <c r="BD10" s="203">
        <v>26.99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26.99</v>
      </c>
      <c r="BL10" s="8">
        <f t="shared" si="21"/>
        <v>25.98</v>
      </c>
      <c r="BM10" s="8">
        <f t="shared" si="22"/>
        <v>25.98</v>
      </c>
      <c r="BN10" s="8">
        <f t="shared" si="23"/>
        <v>26.99</v>
      </c>
      <c r="BO10" s="8">
        <f t="shared" si="24"/>
        <v>26.99</v>
      </c>
      <c r="BP10" s="139">
        <f t="shared" si="25"/>
        <v>-1.009999999999998</v>
      </c>
      <c r="BQ10" s="139">
        <f t="shared" si="26"/>
        <v>-1.009999999999998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1010</v>
      </c>
      <c r="G11" s="16">
        <f>'[3]07'!G13</f>
        <v>0</v>
      </c>
      <c r="H11" s="17">
        <f t="shared" si="27"/>
        <v>1330</v>
      </c>
      <c r="I11" s="15">
        <f>'[3]07'!J13</f>
        <v>270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25.98</v>
      </c>
      <c r="AU11" s="8">
        <v>25.98</v>
      </c>
      <c r="AW11" s="203">
        <v>26.99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26.99</v>
      </c>
      <c r="BD11" s="203">
        <v>26.99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26.99</v>
      </c>
      <c r="BL11" s="8">
        <f t="shared" si="21"/>
        <v>25.98</v>
      </c>
      <c r="BM11" s="8">
        <f t="shared" si="22"/>
        <v>25.98</v>
      </c>
      <c r="BN11" s="8">
        <f t="shared" si="23"/>
        <v>26.99</v>
      </c>
      <c r="BO11" s="8">
        <f t="shared" si="24"/>
        <v>26.99</v>
      </c>
      <c r="BP11" s="139">
        <f t="shared" si="25"/>
        <v>-1.009999999999998</v>
      </c>
      <c r="BQ11" s="139">
        <f t="shared" si="26"/>
        <v>-1.009999999999998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1010</v>
      </c>
      <c r="G12" s="16">
        <f>'[3]07'!G14</f>
        <v>0</v>
      </c>
      <c r="H12" s="17">
        <f t="shared" si="27"/>
        <v>1330</v>
      </c>
      <c r="I12" s="15">
        <f>'[3]07'!J14</f>
        <v>270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25.98</v>
      </c>
      <c r="AU12" s="8">
        <v>25.98</v>
      </c>
      <c r="AW12" s="203">
        <v>26.99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26.99</v>
      </c>
      <c r="BD12" s="203">
        <v>26.99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26.99</v>
      </c>
      <c r="BL12" s="8">
        <f t="shared" si="21"/>
        <v>25.98</v>
      </c>
      <c r="BM12" s="8">
        <f t="shared" si="22"/>
        <v>25.98</v>
      </c>
      <c r="BN12" s="8">
        <f t="shared" si="23"/>
        <v>26.99</v>
      </c>
      <c r="BO12" s="8">
        <f t="shared" si="24"/>
        <v>26.99</v>
      </c>
      <c r="BP12" s="139">
        <f t="shared" si="25"/>
        <v>-1.009999999999998</v>
      </c>
      <c r="BQ12" s="139">
        <f t="shared" si="26"/>
        <v>-1.009999999999998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1010</v>
      </c>
      <c r="G13" s="16">
        <f>'[3]07'!G15</f>
        <v>0</v>
      </c>
      <c r="H13" s="17">
        <f t="shared" si="27"/>
        <v>1330</v>
      </c>
      <c r="I13" s="15">
        <f>'[3]07'!J15</f>
        <v>270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25.98</v>
      </c>
      <c r="AU13" s="8">
        <v>25.98</v>
      </c>
      <c r="AW13" s="203">
        <v>26.99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26.99</v>
      </c>
      <c r="BD13" s="203">
        <v>26.99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26.99</v>
      </c>
      <c r="BL13" s="8">
        <f t="shared" si="21"/>
        <v>25.98</v>
      </c>
      <c r="BM13" s="8">
        <f t="shared" si="22"/>
        <v>25.98</v>
      </c>
      <c r="BN13" s="8">
        <f t="shared" si="23"/>
        <v>26.99</v>
      </c>
      <c r="BO13" s="8">
        <f t="shared" si="24"/>
        <v>26.99</v>
      </c>
      <c r="BP13" s="139">
        <f t="shared" si="25"/>
        <v>-1.009999999999998</v>
      </c>
      <c r="BQ13" s="139">
        <f t="shared" si="26"/>
        <v>-1.009999999999998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1010</v>
      </c>
      <c r="G14" s="16">
        <f>'[3]07'!G16</f>
        <v>0</v>
      </c>
      <c r="H14" s="17">
        <f t="shared" si="27"/>
        <v>1330</v>
      </c>
      <c r="I14" s="15">
        <f>'[3]07'!J16</f>
        <v>270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25.98</v>
      </c>
      <c r="AU14" s="8">
        <v>25.98</v>
      </c>
      <c r="AW14" s="203">
        <v>26.99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26.99</v>
      </c>
      <c r="BD14" s="203">
        <v>26.99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26.99</v>
      </c>
      <c r="BL14" s="8">
        <f t="shared" si="21"/>
        <v>25.98</v>
      </c>
      <c r="BM14" s="8">
        <f t="shared" si="22"/>
        <v>25.98</v>
      </c>
      <c r="BN14" s="8">
        <f t="shared" si="23"/>
        <v>26.99</v>
      </c>
      <c r="BO14" s="8">
        <f t="shared" si="24"/>
        <v>26.99</v>
      </c>
      <c r="BP14" s="139">
        <f t="shared" si="25"/>
        <v>-1.009999999999998</v>
      </c>
      <c r="BQ14" s="139">
        <f t="shared" si="26"/>
        <v>-1.009999999999998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1010</v>
      </c>
      <c r="G15" s="16">
        <f>'[3]07'!G17</f>
        <v>0</v>
      </c>
      <c r="H15" s="17">
        <f t="shared" si="27"/>
        <v>1330</v>
      </c>
      <c r="I15" s="15">
        <f>'[3]07'!J17</f>
        <v>270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25.98</v>
      </c>
      <c r="AU15" s="8">
        <v>25.98</v>
      </c>
      <c r="AW15" s="203">
        <v>26.99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26.99</v>
      </c>
      <c r="BD15" s="203">
        <v>26.99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26.99</v>
      </c>
      <c r="BL15" s="8">
        <f t="shared" si="21"/>
        <v>25.98</v>
      </c>
      <c r="BM15" s="8">
        <f t="shared" si="22"/>
        <v>25.98</v>
      </c>
      <c r="BN15" s="8">
        <f t="shared" si="23"/>
        <v>26.99</v>
      </c>
      <c r="BO15" s="8">
        <f t="shared" si="24"/>
        <v>26.99</v>
      </c>
      <c r="BP15" s="139">
        <f t="shared" si="25"/>
        <v>-1.009999999999998</v>
      </c>
      <c r="BQ15" s="139">
        <f t="shared" si="26"/>
        <v>-1.009999999999998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1010</v>
      </c>
      <c r="G16" s="16">
        <f>'[3]07'!G18</f>
        <v>0</v>
      </c>
      <c r="H16" s="17">
        <f t="shared" si="27"/>
        <v>1330</v>
      </c>
      <c r="I16" s="15">
        <f>'[3]07'!J18</f>
        <v>270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25.98</v>
      </c>
      <c r="AU16" s="8">
        <v>25.98</v>
      </c>
      <c r="AW16" s="203">
        <v>26.99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26.99</v>
      </c>
      <c r="BD16" s="203">
        <v>26.99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26.99</v>
      </c>
      <c r="BL16" s="8">
        <f t="shared" si="21"/>
        <v>25.98</v>
      </c>
      <c r="BM16" s="8">
        <f t="shared" si="22"/>
        <v>25.98</v>
      </c>
      <c r="BN16" s="8">
        <f t="shared" si="23"/>
        <v>26.99</v>
      </c>
      <c r="BO16" s="8">
        <f t="shared" si="24"/>
        <v>26.99</v>
      </c>
      <c r="BP16" s="139">
        <f t="shared" si="25"/>
        <v>-1.009999999999998</v>
      </c>
      <c r="BQ16" s="139">
        <f t="shared" si="26"/>
        <v>-1.009999999999998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1010</v>
      </c>
      <c r="G17" s="16">
        <f>'[3]07'!G19</f>
        <v>0</v>
      </c>
      <c r="H17" s="17">
        <f t="shared" si="27"/>
        <v>1330</v>
      </c>
      <c r="I17" s="15">
        <f>'[3]07'!J19</f>
        <v>270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25.98</v>
      </c>
      <c r="AU17" s="8">
        <v>25.98</v>
      </c>
      <c r="AW17" s="203">
        <v>26.99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26.99</v>
      </c>
      <c r="BD17" s="203">
        <v>26.99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26.99</v>
      </c>
      <c r="BL17" s="8">
        <f t="shared" si="21"/>
        <v>25.98</v>
      </c>
      <c r="BM17" s="8">
        <f t="shared" si="22"/>
        <v>25.98</v>
      </c>
      <c r="BN17" s="8">
        <f t="shared" si="23"/>
        <v>26.99</v>
      </c>
      <c r="BO17" s="8">
        <f t="shared" si="24"/>
        <v>26.99</v>
      </c>
      <c r="BP17" s="139">
        <f t="shared" si="25"/>
        <v>-1.009999999999998</v>
      </c>
      <c r="BQ17" s="139">
        <f t="shared" si="26"/>
        <v>-1.009999999999998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1010</v>
      </c>
      <c r="G18" s="16">
        <f>'[3]07'!G20</f>
        <v>0</v>
      </c>
      <c r="H18" s="17">
        <f t="shared" si="27"/>
        <v>1330</v>
      </c>
      <c r="I18" s="15">
        <f>'[3]07'!J20</f>
        <v>270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25.98</v>
      </c>
      <c r="AU18" s="8">
        <v>25.98</v>
      </c>
      <c r="AW18" s="203">
        <v>26.99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26.99</v>
      </c>
      <c r="BD18" s="203">
        <v>26.99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26.99</v>
      </c>
      <c r="BL18" s="8">
        <f t="shared" si="21"/>
        <v>25.98</v>
      </c>
      <c r="BM18" s="8">
        <f t="shared" si="22"/>
        <v>25.98</v>
      </c>
      <c r="BN18" s="8">
        <f t="shared" si="23"/>
        <v>26.99</v>
      </c>
      <c r="BO18" s="8">
        <f t="shared" si="24"/>
        <v>26.99</v>
      </c>
      <c r="BP18" s="139">
        <f t="shared" si="25"/>
        <v>-1.009999999999998</v>
      </c>
      <c r="BQ18" s="139">
        <f t="shared" si="26"/>
        <v>-1.009999999999998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1010</v>
      </c>
      <c r="G19" s="16">
        <f>'[3]07'!G21</f>
        <v>0</v>
      </c>
      <c r="H19" s="17">
        <f t="shared" si="27"/>
        <v>1330</v>
      </c>
      <c r="I19" s="15">
        <f>'[3]07'!J21</f>
        <v>270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25.98</v>
      </c>
      <c r="AU19" s="8">
        <v>25.98</v>
      </c>
      <c r="AW19" s="203">
        <v>26.99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26.99</v>
      </c>
      <c r="BD19" s="203">
        <v>26.99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26.99</v>
      </c>
      <c r="BL19" s="8">
        <f t="shared" si="21"/>
        <v>25.98</v>
      </c>
      <c r="BM19" s="8">
        <f t="shared" si="22"/>
        <v>25.98</v>
      </c>
      <c r="BN19" s="8">
        <f t="shared" si="23"/>
        <v>26.99</v>
      </c>
      <c r="BO19" s="8">
        <f t="shared" si="24"/>
        <v>26.99</v>
      </c>
      <c r="BP19" s="139">
        <f t="shared" si="25"/>
        <v>-1.009999999999998</v>
      </c>
      <c r="BQ19" s="139">
        <f t="shared" si="26"/>
        <v>-1.009999999999998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1010</v>
      </c>
      <c r="G20" s="16">
        <f>'[3]07'!G22</f>
        <v>0</v>
      </c>
      <c r="H20" s="17">
        <f t="shared" si="27"/>
        <v>1330</v>
      </c>
      <c r="I20" s="15">
        <f>'[3]07'!J22</f>
        <v>270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25.98</v>
      </c>
      <c r="AU20" s="8">
        <v>25.98</v>
      </c>
      <c r="AW20" s="203">
        <v>26.99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26.99</v>
      </c>
      <c r="BD20" s="203">
        <v>26.99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26.99</v>
      </c>
      <c r="BL20" s="8">
        <f t="shared" si="21"/>
        <v>25.98</v>
      </c>
      <c r="BM20" s="8">
        <f t="shared" si="22"/>
        <v>25.98</v>
      </c>
      <c r="BN20" s="8">
        <f t="shared" si="23"/>
        <v>26.99</v>
      </c>
      <c r="BO20" s="8">
        <f t="shared" si="24"/>
        <v>26.99</v>
      </c>
      <c r="BP20" s="139">
        <f t="shared" si="25"/>
        <v>-1.009999999999998</v>
      </c>
      <c r="BQ20" s="139">
        <f t="shared" si="26"/>
        <v>-1.009999999999998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1010</v>
      </c>
      <c r="G21" s="16">
        <f>'[3]07'!G23</f>
        <v>0</v>
      </c>
      <c r="H21" s="17">
        <f t="shared" si="27"/>
        <v>1330</v>
      </c>
      <c r="I21" s="15">
        <f>'[3]07'!J23</f>
        <v>270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25.98</v>
      </c>
      <c r="AU21" s="8">
        <v>25.98</v>
      </c>
      <c r="AW21" s="203">
        <v>26.99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26.99</v>
      </c>
      <c r="BD21" s="203">
        <v>26.99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26.99</v>
      </c>
      <c r="BL21" s="8">
        <f t="shared" si="21"/>
        <v>25.98</v>
      </c>
      <c r="BM21" s="8">
        <f t="shared" si="22"/>
        <v>25.98</v>
      </c>
      <c r="BN21" s="8">
        <f t="shared" si="23"/>
        <v>26.99</v>
      </c>
      <c r="BO21" s="8">
        <f t="shared" si="24"/>
        <v>26.99</v>
      </c>
      <c r="BP21" s="139">
        <f t="shared" si="25"/>
        <v>-1.009999999999998</v>
      </c>
      <c r="BQ21" s="139">
        <f t="shared" si="26"/>
        <v>-1.009999999999998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1010</v>
      </c>
      <c r="G22" s="16">
        <f>'[3]07'!G24</f>
        <v>0</v>
      </c>
      <c r="H22" s="17">
        <f t="shared" si="27"/>
        <v>1330</v>
      </c>
      <c r="I22" s="15">
        <f>'[3]07'!J24</f>
        <v>270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25.98</v>
      </c>
      <c r="AU22" s="8">
        <v>25.98</v>
      </c>
      <c r="AW22" s="203">
        <v>26.99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26.99</v>
      </c>
      <c r="BD22" s="203">
        <v>26.99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26.99</v>
      </c>
      <c r="BL22" s="8">
        <f t="shared" si="21"/>
        <v>25.98</v>
      </c>
      <c r="BM22" s="8">
        <f t="shared" si="22"/>
        <v>25.98</v>
      </c>
      <c r="BN22" s="8">
        <f t="shared" si="23"/>
        <v>26.99</v>
      </c>
      <c r="BO22" s="8">
        <f t="shared" si="24"/>
        <v>26.99</v>
      </c>
      <c r="BP22" s="139">
        <f t="shared" si="25"/>
        <v>-1.009999999999998</v>
      </c>
      <c r="BQ22" s="139">
        <f t="shared" si="26"/>
        <v>-1.009999999999998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1010</v>
      </c>
      <c r="G23" s="16">
        <f>'[3]07'!G25</f>
        <v>0</v>
      </c>
      <c r="H23" s="17">
        <f t="shared" si="27"/>
        <v>1330</v>
      </c>
      <c r="I23" s="15">
        <f>'[3]07'!J25</f>
        <v>270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25.98</v>
      </c>
      <c r="AU23" s="8">
        <v>25.98</v>
      </c>
      <c r="AW23" s="203">
        <v>26.99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26.99</v>
      </c>
      <c r="BD23" s="203">
        <v>26.99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26.99</v>
      </c>
      <c r="BL23" s="8">
        <f t="shared" si="21"/>
        <v>25.98</v>
      </c>
      <c r="BM23" s="8">
        <f t="shared" si="22"/>
        <v>25.98</v>
      </c>
      <c r="BN23" s="8">
        <f t="shared" si="23"/>
        <v>26.99</v>
      </c>
      <c r="BO23" s="8">
        <f t="shared" si="24"/>
        <v>26.99</v>
      </c>
      <c r="BP23" s="139">
        <f t="shared" si="25"/>
        <v>-1.009999999999998</v>
      </c>
      <c r="BQ23" s="139">
        <f t="shared" si="26"/>
        <v>-1.009999999999998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1010</v>
      </c>
      <c r="G24" s="16">
        <f>'[3]07'!G26</f>
        <v>0</v>
      </c>
      <c r="H24" s="17">
        <f t="shared" si="27"/>
        <v>1330</v>
      </c>
      <c r="I24" s="15">
        <f>'[3]07'!J26</f>
        <v>270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25.98</v>
      </c>
      <c r="AU24" s="8">
        <v>25.98</v>
      </c>
      <c r="AW24" s="203">
        <v>26.99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26.99</v>
      </c>
      <c r="BD24" s="203">
        <v>26.99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26.99</v>
      </c>
      <c r="BL24" s="8">
        <f t="shared" si="21"/>
        <v>25.98</v>
      </c>
      <c r="BM24" s="8">
        <f t="shared" si="22"/>
        <v>25.98</v>
      </c>
      <c r="BN24" s="8">
        <f t="shared" si="23"/>
        <v>26.99</v>
      </c>
      <c r="BO24" s="8">
        <f t="shared" si="24"/>
        <v>26.99</v>
      </c>
      <c r="BP24" s="139">
        <f t="shared" si="25"/>
        <v>-1.009999999999998</v>
      </c>
      <c r="BQ24" s="139">
        <f t="shared" si="26"/>
        <v>-1.009999999999998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1010</v>
      </c>
      <c r="G25" s="16">
        <f>'[3]07'!G27</f>
        <v>0</v>
      </c>
      <c r="H25" s="17">
        <f t="shared" si="27"/>
        <v>1330</v>
      </c>
      <c r="I25" s="15">
        <f>'[3]07'!J27</f>
        <v>270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25.98</v>
      </c>
      <c r="AU25" s="8">
        <v>25.98</v>
      </c>
      <c r="AW25" s="203">
        <v>26.99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26.99</v>
      </c>
      <c r="BD25" s="203">
        <v>26.99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26.99</v>
      </c>
      <c r="BL25" s="8">
        <f t="shared" si="21"/>
        <v>25.98</v>
      </c>
      <c r="BM25" s="8">
        <f t="shared" si="22"/>
        <v>25.98</v>
      </c>
      <c r="BN25" s="8">
        <f t="shared" si="23"/>
        <v>26.99</v>
      </c>
      <c r="BO25" s="8">
        <f t="shared" si="24"/>
        <v>26.99</v>
      </c>
      <c r="BP25" s="139">
        <f t="shared" si="25"/>
        <v>-1.009999999999998</v>
      </c>
      <c r="BQ25" s="139">
        <f t="shared" si="26"/>
        <v>-1.009999999999998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1010</v>
      </c>
      <c r="G26" s="16">
        <f>'[3]07'!G28</f>
        <v>0</v>
      </c>
      <c r="H26" s="17">
        <f t="shared" si="27"/>
        <v>1330</v>
      </c>
      <c r="I26" s="15">
        <f>'[3]07'!J28</f>
        <v>270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25.98</v>
      </c>
      <c r="AU26" s="8">
        <v>25.98</v>
      </c>
      <c r="AW26" s="203">
        <v>26.99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26.99</v>
      </c>
      <c r="BD26" s="203">
        <v>26.99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26.99</v>
      </c>
      <c r="BL26" s="8">
        <f t="shared" si="21"/>
        <v>25.98</v>
      </c>
      <c r="BM26" s="8">
        <f t="shared" si="22"/>
        <v>25.98</v>
      </c>
      <c r="BN26" s="8">
        <f t="shared" si="23"/>
        <v>26.99</v>
      </c>
      <c r="BO26" s="8">
        <f t="shared" si="24"/>
        <v>26.99</v>
      </c>
      <c r="BP26" s="139">
        <f t="shared" si="25"/>
        <v>-1.009999999999998</v>
      </c>
      <c r="BQ26" s="139">
        <f t="shared" si="26"/>
        <v>-1.009999999999998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1010</v>
      </c>
      <c r="G27" s="16">
        <f>'[3]07'!G29</f>
        <v>0</v>
      </c>
      <c r="H27" s="17">
        <f t="shared" si="27"/>
        <v>1330</v>
      </c>
      <c r="I27" s="15">
        <f>'[3]07'!J29</f>
        <v>270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26.37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26.37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211.63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211.63</v>
      </c>
      <c r="AT27" s="8">
        <v>25.39</v>
      </c>
      <c r="AU27" s="8">
        <v>30.81</v>
      </c>
      <c r="AW27" s="203">
        <v>26.37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26.37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25.39</v>
      </c>
      <c r="BM27" s="8">
        <f t="shared" si="22"/>
        <v>30.81</v>
      </c>
      <c r="BN27" s="8">
        <f t="shared" si="23"/>
        <v>26.37</v>
      </c>
      <c r="BO27" s="8">
        <f t="shared" si="24"/>
        <v>32</v>
      </c>
      <c r="BP27" s="139">
        <f t="shared" si="25"/>
        <v>-0.98000000000000043</v>
      </c>
      <c r="BQ27" s="139">
        <f t="shared" si="26"/>
        <v>-1.1900000000000013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1010</v>
      </c>
      <c r="G28" s="16">
        <f>'[3]07'!G30</f>
        <v>0</v>
      </c>
      <c r="H28" s="17">
        <f t="shared" si="27"/>
        <v>1330</v>
      </c>
      <c r="I28" s="15">
        <f>'[3]07'!J30</f>
        <v>270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26.37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26.37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211.63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211.63</v>
      </c>
      <c r="AT28" s="8">
        <v>25.39</v>
      </c>
      <c r="AU28" s="8">
        <v>30.81</v>
      </c>
      <c r="AW28" s="203">
        <v>26.37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26.37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25.39</v>
      </c>
      <c r="BM28" s="8">
        <f t="shared" si="22"/>
        <v>30.81</v>
      </c>
      <c r="BN28" s="8">
        <f t="shared" si="23"/>
        <v>26.37</v>
      </c>
      <c r="BO28" s="8">
        <f t="shared" si="24"/>
        <v>32</v>
      </c>
      <c r="BP28" s="139">
        <f t="shared" si="25"/>
        <v>-0.98000000000000043</v>
      </c>
      <c r="BQ28" s="139">
        <f t="shared" si="26"/>
        <v>-1.1900000000000013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1010</v>
      </c>
      <c r="G29" s="16">
        <f>'[3]07'!G31</f>
        <v>0</v>
      </c>
      <c r="H29" s="17">
        <f t="shared" si="27"/>
        <v>1330</v>
      </c>
      <c r="I29" s="15">
        <f>'[3]07'!J31</f>
        <v>270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26.37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26.37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211.63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211.63</v>
      </c>
      <c r="AT29" s="8">
        <v>25.39</v>
      </c>
      <c r="AU29" s="8">
        <v>30.81</v>
      </c>
      <c r="AW29" s="203">
        <v>26.37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26.37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25.39</v>
      </c>
      <c r="BM29" s="8">
        <f t="shared" si="22"/>
        <v>30.81</v>
      </c>
      <c r="BN29" s="8">
        <f t="shared" si="23"/>
        <v>26.37</v>
      </c>
      <c r="BO29" s="8">
        <f t="shared" si="24"/>
        <v>32</v>
      </c>
      <c r="BP29" s="139">
        <f t="shared" si="25"/>
        <v>-0.98000000000000043</v>
      </c>
      <c r="BQ29" s="139">
        <f t="shared" si="26"/>
        <v>-1.1900000000000013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1010</v>
      </c>
      <c r="G30" s="16">
        <f>'[3]07'!G32</f>
        <v>0</v>
      </c>
      <c r="H30" s="17">
        <f t="shared" si="27"/>
        <v>1330</v>
      </c>
      <c r="I30" s="15">
        <f>'[3]07'!J32</f>
        <v>270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18.7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18.7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219.3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219.3</v>
      </c>
      <c r="AT30" s="8">
        <v>25.39</v>
      </c>
      <c r="AU30" s="8">
        <v>30.81</v>
      </c>
      <c r="AW30" s="203">
        <v>18.7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18.7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25.39</v>
      </c>
      <c r="BM30" s="8">
        <f t="shared" si="22"/>
        <v>30.81</v>
      </c>
      <c r="BN30" s="8">
        <f t="shared" si="23"/>
        <v>18.7</v>
      </c>
      <c r="BO30" s="8">
        <f t="shared" si="24"/>
        <v>32</v>
      </c>
      <c r="BP30" s="139">
        <f t="shared" si="25"/>
        <v>6.6900000000000013</v>
      </c>
      <c r="BQ30" s="139">
        <f t="shared" si="26"/>
        <v>-1.1900000000000013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1010</v>
      </c>
      <c r="G31" s="16">
        <f>'[3]07'!G33</f>
        <v>0</v>
      </c>
      <c r="H31" s="17">
        <f t="shared" si="27"/>
        <v>1330</v>
      </c>
      <c r="I31" s="15">
        <f>'[3]07'!J33</f>
        <v>270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18.7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18.7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219.3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219.3</v>
      </c>
      <c r="AT31" s="8">
        <v>18</v>
      </c>
      <c r="AU31" s="8">
        <v>30.81</v>
      </c>
      <c r="AW31" s="203">
        <v>18.7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18.7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18</v>
      </c>
      <c r="BM31" s="8">
        <f t="shared" si="22"/>
        <v>30.81</v>
      </c>
      <c r="BN31" s="8">
        <f t="shared" si="23"/>
        <v>18.7</v>
      </c>
      <c r="BO31" s="8">
        <f t="shared" si="24"/>
        <v>32</v>
      </c>
      <c r="BP31" s="139">
        <f t="shared" si="25"/>
        <v>-0.69999999999999929</v>
      </c>
      <c r="BQ31" s="139">
        <f t="shared" si="26"/>
        <v>-1.1900000000000013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1010</v>
      </c>
      <c r="G32" s="16">
        <f>'[3]07'!G34</f>
        <v>0</v>
      </c>
      <c r="H32" s="17">
        <f t="shared" si="27"/>
        <v>1330</v>
      </c>
      <c r="I32" s="15">
        <f>'[3]07'!J34</f>
        <v>270.91000000000003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270.91000000000003</v>
      </c>
      <c r="P32" s="18">
        <f>frq!C32</f>
        <v>1</v>
      </c>
      <c r="Q32" s="15">
        <f t="shared" si="29"/>
        <v>270.91000000000003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270.91000000000003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238.91000000000003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238.91000000000003</v>
      </c>
      <c r="AT32" s="8">
        <v>18</v>
      </c>
      <c r="AU32" s="8">
        <v>30.81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0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18</v>
      </c>
      <c r="BM32" s="8">
        <f t="shared" si="22"/>
        <v>30.81</v>
      </c>
      <c r="BN32" s="8">
        <f t="shared" si="23"/>
        <v>0</v>
      </c>
      <c r="BO32" s="8">
        <f t="shared" si="24"/>
        <v>32</v>
      </c>
      <c r="BP32" s="139">
        <f t="shared" si="25"/>
        <v>18</v>
      </c>
      <c r="BQ32" s="139">
        <f t="shared" si="26"/>
        <v>-1.1900000000000013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1010</v>
      </c>
      <c r="G33" s="16">
        <f>'[3]07'!G35</f>
        <v>0</v>
      </c>
      <c r="H33" s="17">
        <f t="shared" si="27"/>
        <v>1330</v>
      </c>
      <c r="I33" s="15">
        <f>'[3]07'!J35</f>
        <v>270.91000000000003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270.91000000000003</v>
      </c>
      <c r="P33" s="18">
        <f>frq!C33</f>
        <v>1</v>
      </c>
      <c r="Q33" s="15">
        <f t="shared" si="29"/>
        <v>270.91000000000003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270.91000000000003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238.91000000000003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238.91000000000003</v>
      </c>
      <c r="AT33" s="8">
        <v>0</v>
      </c>
      <c r="AU33" s="8">
        <v>30.81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0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0</v>
      </c>
      <c r="BM33" s="8">
        <f t="shared" si="22"/>
        <v>30.81</v>
      </c>
      <c r="BN33" s="8">
        <f t="shared" si="23"/>
        <v>0</v>
      </c>
      <c r="BO33" s="8">
        <f t="shared" si="24"/>
        <v>32</v>
      </c>
      <c r="BP33" s="139">
        <f t="shared" si="25"/>
        <v>0</v>
      </c>
      <c r="BQ33" s="139">
        <f t="shared" si="26"/>
        <v>-1.1900000000000013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1010</v>
      </c>
      <c r="G34" s="16">
        <f>'[3]07'!G36</f>
        <v>0</v>
      </c>
      <c r="H34" s="17">
        <f t="shared" si="27"/>
        <v>1330</v>
      </c>
      <c r="I34" s="15">
        <f>'[3]07'!J36</f>
        <v>270.91000000000003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270.91000000000003</v>
      </c>
      <c r="P34" s="18">
        <f>frq!C34</f>
        <v>1</v>
      </c>
      <c r="Q34" s="15">
        <f t="shared" si="29"/>
        <v>270.91000000000003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270.91000000000003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238.91000000000003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238.91000000000003</v>
      </c>
      <c r="AT34" s="8">
        <v>0</v>
      </c>
      <c r="AU34" s="8">
        <v>30.81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0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0</v>
      </c>
      <c r="BM34" s="8">
        <f t="shared" si="22"/>
        <v>30.81</v>
      </c>
      <c r="BN34" s="8">
        <f t="shared" si="23"/>
        <v>0</v>
      </c>
      <c r="BO34" s="8">
        <f t="shared" si="24"/>
        <v>32</v>
      </c>
      <c r="BP34" s="139">
        <f t="shared" si="25"/>
        <v>0</v>
      </c>
      <c r="BQ34" s="139">
        <f t="shared" si="26"/>
        <v>-1.1900000000000013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1010</v>
      </c>
      <c r="G35" s="16">
        <f>'[3]07'!G37</f>
        <v>0</v>
      </c>
      <c r="H35" s="17">
        <f t="shared" si="27"/>
        <v>1330</v>
      </c>
      <c r="I35" s="15">
        <f>'[3]07'!J37</f>
        <v>270.91000000000003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270.91000000000003</v>
      </c>
      <c r="P35" s="18">
        <f>frq!C35</f>
        <v>1</v>
      </c>
      <c r="Q35" s="15">
        <f t="shared" si="29"/>
        <v>270.91000000000003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270.91000000000003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238.91000000000003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238.91000000000003</v>
      </c>
      <c r="AT35" s="8">
        <v>0</v>
      </c>
      <c r="AU35" s="8">
        <v>30.81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0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0</v>
      </c>
      <c r="BM35" s="8">
        <f t="shared" si="22"/>
        <v>30.81</v>
      </c>
      <c r="BN35" s="8">
        <f t="shared" si="23"/>
        <v>0</v>
      </c>
      <c r="BO35" s="8">
        <f t="shared" si="24"/>
        <v>32</v>
      </c>
      <c r="BP35" s="139">
        <f t="shared" si="25"/>
        <v>0</v>
      </c>
      <c r="BQ35" s="139">
        <f t="shared" si="26"/>
        <v>-1.1900000000000013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1010</v>
      </c>
      <c r="G36" s="16">
        <f>'[3]07'!G38</f>
        <v>0</v>
      </c>
      <c r="H36" s="17">
        <f t="shared" si="27"/>
        <v>1330</v>
      </c>
      <c r="I36" s="15">
        <f>'[3]07'!J38</f>
        <v>270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18.7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18.7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219.3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219.3</v>
      </c>
      <c r="AT36" s="8">
        <v>18</v>
      </c>
      <c r="AU36" s="8">
        <v>30.81</v>
      </c>
      <c r="AW36" s="203">
        <v>18.7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18.7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18</v>
      </c>
      <c r="BM36" s="8">
        <f t="shared" si="22"/>
        <v>30.81</v>
      </c>
      <c r="BN36" s="8">
        <f t="shared" si="23"/>
        <v>18.7</v>
      </c>
      <c r="BO36" s="8">
        <f t="shared" si="24"/>
        <v>32</v>
      </c>
      <c r="BP36" s="139">
        <f t="shared" si="25"/>
        <v>-0.69999999999999929</v>
      </c>
      <c r="BQ36" s="139">
        <f t="shared" si="26"/>
        <v>-1.1900000000000013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1010</v>
      </c>
      <c r="G37" s="16">
        <f>'[3]07'!G39</f>
        <v>0</v>
      </c>
      <c r="H37" s="17">
        <f t="shared" si="27"/>
        <v>1330</v>
      </c>
      <c r="I37" s="15">
        <f>'[3]07'!J39</f>
        <v>270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18.7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18.7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219.3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219.3</v>
      </c>
      <c r="AT37" s="8">
        <v>18</v>
      </c>
      <c r="AU37" s="8">
        <v>30.81</v>
      </c>
      <c r="AW37" s="203">
        <v>18.7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18.7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18</v>
      </c>
      <c r="BM37" s="8">
        <f t="shared" si="22"/>
        <v>30.81</v>
      </c>
      <c r="BN37" s="8">
        <f t="shared" si="23"/>
        <v>18.7</v>
      </c>
      <c r="BO37" s="8">
        <f t="shared" si="24"/>
        <v>32</v>
      </c>
      <c r="BP37" s="139">
        <f t="shared" si="25"/>
        <v>-0.69999999999999929</v>
      </c>
      <c r="BQ37" s="139">
        <f t="shared" si="26"/>
        <v>-1.1900000000000013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1010</v>
      </c>
      <c r="G38" s="16">
        <f>'[3]07'!G40</f>
        <v>0</v>
      </c>
      <c r="H38" s="17">
        <f t="shared" si="27"/>
        <v>1330</v>
      </c>
      <c r="I38" s="15">
        <f>'[3]07'!J40</f>
        <v>270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18.7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18.7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219.3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219.3</v>
      </c>
      <c r="AT38" s="8">
        <v>18</v>
      </c>
      <c r="AU38" s="8">
        <v>30.81</v>
      </c>
      <c r="AW38" s="203">
        <v>18.7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18.7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18</v>
      </c>
      <c r="BM38" s="8">
        <f t="shared" si="22"/>
        <v>30.81</v>
      </c>
      <c r="BN38" s="8">
        <f t="shared" si="23"/>
        <v>18.7</v>
      </c>
      <c r="BO38" s="8">
        <f t="shared" si="24"/>
        <v>32</v>
      </c>
      <c r="BP38" s="139">
        <f t="shared" si="25"/>
        <v>-0.69999999999999929</v>
      </c>
      <c r="BQ38" s="139">
        <f t="shared" si="26"/>
        <v>-1.1900000000000013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1010</v>
      </c>
      <c r="G39" s="16">
        <f>'[3]07'!G41</f>
        <v>0</v>
      </c>
      <c r="H39" s="17">
        <f t="shared" si="27"/>
        <v>1330</v>
      </c>
      <c r="I39" s="15">
        <f>'[3]07'!J41</f>
        <v>270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18.7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18.7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219.3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219.3</v>
      </c>
      <c r="AT39" s="8">
        <v>18</v>
      </c>
      <c r="AU39" s="8">
        <v>30.81</v>
      </c>
      <c r="AW39" s="203">
        <v>18.7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18.7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18</v>
      </c>
      <c r="BM39" s="8">
        <f t="shared" si="22"/>
        <v>30.81</v>
      </c>
      <c r="BN39" s="8">
        <f t="shared" si="23"/>
        <v>18.7</v>
      </c>
      <c r="BO39" s="8">
        <f t="shared" si="24"/>
        <v>32</v>
      </c>
      <c r="BP39" s="139">
        <f t="shared" si="25"/>
        <v>-0.69999999999999929</v>
      </c>
      <c r="BQ39" s="139">
        <f t="shared" si="26"/>
        <v>-1.1900000000000013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1010</v>
      </c>
      <c r="G40" s="16">
        <f>'[3]07'!G42</f>
        <v>0</v>
      </c>
      <c r="H40" s="17">
        <f t="shared" si="27"/>
        <v>1330</v>
      </c>
      <c r="I40" s="15">
        <f>'[3]07'!J42</f>
        <v>283.3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283.3</v>
      </c>
      <c r="P40" s="18">
        <f>frq!C40</f>
        <v>1</v>
      </c>
      <c r="Q40" s="15">
        <f t="shared" si="29"/>
        <v>283.3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283.3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219.3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219.3</v>
      </c>
      <c r="AT40" s="8">
        <v>30.81</v>
      </c>
      <c r="AU40" s="8">
        <v>30.81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30.81</v>
      </c>
      <c r="BM40" s="8">
        <f t="shared" si="22"/>
        <v>30.81</v>
      </c>
      <c r="BN40" s="8">
        <f t="shared" si="23"/>
        <v>32</v>
      </c>
      <c r="BO40" s="8">
        <f t="shared" si="24"/>
        <v>32</v>
      </c>
      <c r="BP40" s="139">
        <f t="shared" si="25"/>
        <v>-1.1900000000000013</v>
      </c>
      <c r="BQ40" s="139">
        <f t="shared" si="26"/>
        <v>-1.1900000000000013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1010</v>
      </c>
      <c r="G41" s="16">
        <f>'[3]07'!G43</f>
        <v>0</v>
      </c>
      <c r="H41" s="17">
        <f t="shared" si="27"/>
        <v>1330</v>
      </c>
      <c r="I41" s="15">
        <f>'[3]07'!J43</f>
        <v>283.3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283.3</v>
      </c>
      <c r="P41" s="18">
        <f>frq!C41</f>
        <v>1</v>
      </c>
      <c r="Q41" s="15">
        <f t="shared" si="29"/>
        <v>283.3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283.3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219.3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219.3</v>
      </c>
      <c r="AT41" s="8">
        <v>30.81</v>
      </c>
      <c r="AU41" s="8">
        <v>30.81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30.81</v>
      </c>
      <c r="BM41" s="8">
        <f t="shared" si="22"/>
        <v>30.81</v>
      </c>
      <c r="BN41" s="8">
        <f t="shared" si="23"/>
        <v>32</v>
      </c>
      <c r="BO41" s="8">
        <f t="shared" si="24"/>
        <v>32</v>
      </c>
      <c r="BP41" s="139">
        <f t="shared" si="25"/>
        <v>-1.1900000000000013</v>
      </c>
      <c r="BQ41" s="139">
        <f t="shared" si="26"/>
        <v>-1.1900000000000013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1010</v>
      </c>
      <c r="G42" s="16">
        <f>'[3]07'!G44</f>
        <v>0</v>
      </c>
      <c r="H42" s="17">
        <f t="shared" si="27"/>
        <v>1330</v>
      </c>
      <c r="I42" s="15">
        <f>'[3]07'!J44</f>
        <v>283.3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283.3</v>
      </c>
      <c r="P42" s="18">
        <f>frq!C42</f>
        <v>1</v>
      </c>
      <c r="Q42" s="15">
        <f t="shared" si="29"/>
        <v>283.3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283.3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219.3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219.3</v>
      </c>
      <c r="AT42" s="8">
        <v>30.81</v>
      </c>
      <c r="AU42" s="8">
        <v>30.81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30.81</v>
      </c>
      <c r="BM42" s="8">
        <f t="shared" si="22"/>
        <v>30.81</v>
      </c>
      <c r="BN42" s="8">
        <f t="shared" si="23"/>
        <v>32</v>
      </c>
      <c r="BO42" s="8">
        <f t="shared" si="24"/>
        <v>32</v>
      </c>
      <c r="BP42" s="139">
        <f t="shared" si="25"/>
        <v>-1.1900000000000013</v>
      </c>
      <c r="BQ42" s="139">
        <f t="shared" si="26"/>
        <v>-1.1900000000000013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990</v>
      </c>
      <c r="G43" s="16">
        <f>'[3]07'!G45</f>
        <v>0</v>
      </c>
      <c r="H43" s="17">
        <f t="shared" si="27"/>
        <v>1310</v>
      </c>
      <c r="I43" s="15">
        <f>'[3]07'!J45</f>
        <v>270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18.7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18.7</v>
      </c>
      <c r="AL43" s="8">
        <f t="shared" si="31"/>
        <v>219.3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219.3</v>
      </c>
      <c r="AT43" s="8">
        <v>30.81</v>
      </c>
      <c r="AU43" s="8">
        <v>18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18.7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18.7</v>
      </c>
      <c r="BL43" s="8">
        <f t="shared" si="21"/>
        <v>30.81</v>
      </c>
      <c r="BM43" s="8">
        <f t="shared" si="22"/>
        <v>18</v>
      </c>
      <c r="BN43" s="8">
        <f t="shared" si="23"/>
        <v>32</v>
      </c>
      <c r="BO43" s="8">
        <f t="shared" si="24"/>
        <v>18.7</v>
      </c>
      <c r="BP43" s="139">
        <f t="shared" si="25"/>
        <v>-1.1900000000000013</v>
      </c>
      <c r="BQ43" s="139">
        <f t="shared" si="26"/>
        <v>-0.69999999999999929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990</v>
      </c>
      <c r="G44" s="16">
        <f>'[3]07'!G46</f>
        <v>0</v>
      </c>
      <c r="H44" s="17">
        <f t="shared" si="27"/>
        <v>1310</v>
      </c>
      <c r="I44" s="15">
        <f>'[3]07'!J46</f>
        <v>270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18.7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18.7</v>
      </c>
      <c r="AL44" s="8">
        <f t="shared" si="31"/>
        <v>219.3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219.3</v>
      </c>
      <c r="AT44" s="8">
        <v>30.81</v>
      </c>
      <c r="AU44" s="8">
        <v>18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18.7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18.7</v>
      </c>
      <c r="BL44" s="8">
        <f t="shared" si="21"/>
        <v>30.81</v>
      </c>
      <c r="BM44" s="8">
        <f t="shared" si="22"/>
        <v>18</v>
      </c>
      <c r="BN44" s="8">
        <f t="shared" si="23"/>
        <v>32</v>
      </c>
      <c r="BO44" s="8">
        <f t="shared" si="24"/>
        <v>18.7</v>
      </c>
      <c r="BP44" s="139">
        <f t="shared" si="25"/>
        <v>-1.1900000000000013</v>
      </c>
      <c r="BQ44" s="139">
        <f t="shared" si="26"/>
        <v>-0.69999999999999929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990</v>
      </c>
      <c r="G45" s="16">
        <f>'[3]07'!G47</f>
        <v>0</v>
      </c>
      <c r="H45" s="17">
        <f t="shared" si="27"/>
        <v>1310</v>
      </c>
      <c r="I45" s="15">
        <f>'[3]07'!J47</f>
        <v>270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25.98</v>
      </c>
      <c r="AU45" s="8">
        <v>25.98</v>
      </c>
      <c r="AW45" s="203">
        <v>26.99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26.99</v>
      </c>
      <c r="BD45" s="203">
        <v>26.99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26.99</v>
      </c>
      <c r="BL45" s="8">
        <f t="shared" si="21"/>
        <v>25.98</v>
      </c>
      <c r="BM45" s="8">
        <f t="shared" si="22"/>
        <v>25.98</v>
      </c>
      <c r="BN45" s="8">
        <f t="shared" si="23"/>
        <v>26.99</v>
      </c>
      <c r="BO45" s="8">
        <f t="shared" si="24"/>
        <v>26.99</v>
      </c>
      <c r="BP45" s="139">
        <f t="shared" si="25"/>
        <v>-1.009999999999998</v>
      </c>
      <c r="BQ45" s="139">
        <f t="shared" si="26"/>
        <v>-1.009999999999998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990</v>
      </c>
      <c r="G46" s="16">
        <f>'[3]07'!G48</f>
        <v>0</v>
      </c>
      <c r="H46" s="17">
        <f t="shared" si="27"/>
        <v>1310</v>
      </c>
      <c r="I46" s="15">
        <f>'[3]07'!J48</f>
        <v>270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25.98</v>
      </c>
      <c r="AU46" s="8">
        <v>25.98</v>
      </c>
      <c r="AW46" s="203">
        <v>26.99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26.99</v>
      </c>
      <c r="BD46" s="203">
        <v>26.99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26.99</v>
      </c>
      <c r="BL46" s="8">
        <f t="shared" si="21"/>
        <v>25.98</v>
      </c>
      <c r="BM46" s="8">
        <f t="shared" si="22"/>
        <v>25.98</v>
      </c>
      <c r="BN46" s="8">
        <f t="shared" si="23"/>
        <v>26.99</v>
      </c>
      <c r="BO46" s="8">
        <f t="shared" si="24"/>
        <v>26.99</v>
      </c>
      <c r="BP46" s="139">
        <f t="shared" si="25"/>
        <v>-1.009999999999998</v>
      </c>
      <c r="BQ46" s="139">
        <f t="shared" si="26"/>
        <v>-1.009999999999998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990</v>
      </c>
      <c r="G47" s="16">
        <f>'[3]07'!G49</f>
        <v>0</v>
      </c>
      <c r="H47" s="17">
        <f t="shared" si="27"/>
        <v>1310</v>
      </c>
      <c r="I47" s="15">
        <f>'[3]07'!J49</f>
        <v>270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25.98</v>
      </c>
      <c r="AU47" s="8">
        <v>25.98</v>
      </c>
      <c r="AW47" s="203">
        <v>26.99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26.99</v>
      </c>
      <c r="BD47" s="203">
        <v>26.99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26.99</v>
      </c>
      <c r="BL47" s="8">
        <f t="shared" si="21"/>
        <v>25.98</v>
      </c>
      <c r="BM47" s="8">
        <f t="shared" si="22"/>
        <v>25.98</v>
      </c>
      <c r="BN47" s="8">
        <f t="shared" si="23"/>
        <v>26.99</v>
      </c>
      <c r="BO47" s="8">
        <f t="shared" si="24"/>
        <v>26.99</v>
      </c>
      <c r="BP47" s="139">
        <f t="shared" si="25"/>
        <v>-1.009999999999998</v>
      </c>
      <c r="BQ47" s="139">
        <f t="shared" si="26"/>
        <v>-1.009999999999998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990</v>
      </c>
      <c r="G48" s="16">
        <f>'[3]07'!G50</f>
        <v>0</v>
      </c>
      <c r="H48" s="17">
        <f t="shared" si="27"/>
        <v>1310</v>
      </c>
      <c r="I48" s="15">
        <f>'[3]07'!J50</f>
        <v>270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25.98</v>
      </c>
      <c r="AU48" s="8">
        <v>25.98</v>
      </c>
      <c r="AW48" s="203">
        <v>26.99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26.99</v>
      </c>
      <c r="BD48" s="203">
        <v>26.99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26.99</v>
      </c>
      <c r="BL48" s="8">
        <f t="shared" si="21"/>
        <v>25.98</v>
      </c>
      <c r="BM48" s="8">
        <f t="shared" si="22"/>
        <v>25.98</v>
      </c>
      <c r="BN48" s="8">
        <f t="shared" si="23"/>
        <v>26.99</v>
      </c>
      <c r="BO48" s="8">
        <f t="shared" si="24"/>
        <v>26.99</v>
      </c>
      <c r="BP48" s="139">
        <f t="shared" si="25"/>
        <v>-1.009999999999998</v>
      </c>
      <c r="BQ48" s="139">
        <f t="shared" si="26"/>
        <v>-1.009999999999998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990</v>
      </c>
      <c r="G49" s="16">
        <f>'[3]07'!G51</f>
        <v>0</v>
      </c>
      <c r="H49" s="17">
        <f t="shared" si="27"/>
        <v>1310</v>
      </c>
      <c r="I49" s="15">
        <f>'[3]07'!J51</f>
        <v>270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25.98</v>
      </c>
      <c r="AU49" s="8">
        <v>25.98</v>
      </c>
      <c r="AW49" s="203">
        <v>26.99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26.99</v>
      </c>
      <c r="BD49" s="203">
        <v>26.99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26.99</v>
      </c>
      <c r="BL49" s="8">
        <f t="shared" si="21"/>
        <v>25.98</v>
      </c>
      <c r="BM49" s="8">
        <f t="shared" si="22"/>
        <v>25.98</v>
      </c>
      <c r="BN49" s="8">
        <f t="shared" si="23"/>
        <v>26.99</v>
      </c>
      <c r="BO49" s="8">
        <f t="shared" si="24"/>
        <v>26.99</v>
      </c>
      <c r="BP49" s="139">
        <f t="shared" si="25"/>
        <v>-1.009999999999998</v>
      </c>
      <c r="BQ49" s="139">
        <f t="shared" si="26"/>
        <v>-1.009999999999998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990</v>
      </c>
      <c r="G50" s="16">
        <f>'[3]07'!G52</f>
        <v>0</v>
      </c>
      <c r="H50" s="17">
        <f t="shared" si="27"/>
        <v>1310</v>
      </c>
      <c r="I50" s="15">
        <f>'[3]07'!J52</f>
        <v>270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25.98</v>
      </c>
      <c r="AU50" s="8">
        <v>25.98</v>
      </c>
      <c r="AW50" s="203">
        <v>26.99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26.99</v>
      </c>
      <c r="BD50" s="203">
        <v>26.99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26.99</v>
      </c>
      <c r="BL50" s="8">
        <f t="shared" si="21"/>
        <v>25.98</v>
      </c>
      <c r="BM50" s="8">
        <f t="shared" si="22"/>
        <v>25.98</v>
      </c>
      <c r="BN50" s="8">
        <f t="shared" si="23"/>
        <v>26.99</v>
      </c>
      <c r="BO50" s="8">
        <f t="shared" si="24"/>
        <v>26.99</v>
      </c>
      <c r="BP50" s="139">
        <f t="shared" si="25"/>
        <v>-1.009999999999998</v>
      </c>
      <c r="BQ50" s="139">
        <f t="shared" si="26"/>
        <v>-1.009999999999998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990</v>
      </c>
      <c r="G51" s="16">
        <f>'[3]07'!G53</f>
        <v>0</v>
      </c>
      <c r="H51" s="17">
        <f t="shared" si="27"/>
        <v>1310</v>
      </c>
      <c r="I51" s="15">
        <f>'[3]07'!J53</f>
        <v>270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25.98</v>
      </c>
      <c r="AU51" s="8">
        <v>25.98</v>
      </c>
      <c r="AW51" s="203">
        <v>26.99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26.99</v>
      </c>
      <c r="BD51" s="203">
        <v>26.99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26.99</v>
      </c>
      <c r="BL51" s="8">
        <f t="shared" si="21"/>
        <v>25.98</v>
      </c>
      <c r="BM51" s="8">
        <f t="shared" si="22"/>
        <v>25.98</v>
      </c>
      <c r="BN51" s="8">
        <f t="shared" si="23"/>
        <v>26.99</v>
      </c>
      <c r="BO51" s="8">
        <f t="shared" si="24"/>
        <v>26.99</v>
      </c>
      <c r="BP51" s="139">
        <f t="shared" si="25"/>
        <v>-1.009999999999998</v>
      </c>
      <c r="BQ51" s="139">
        <f t="shared" si="26"/>
        <v>-1.009999999999998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990</v>
      </c>
      <c r="G52" s="16">
        <f>'[3]07'!G54</f>
        <v>0</v>
      </c>
      <c r="H52" s="17">
        <f t="shared" si="27"/>
        <v>1310</v>
      </c>
      <c r="I52" s="15">
        <f>'[3]07'!J54</f>
        <v>270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25.98</v>
      </c>
      <c r="AU52" s="8">
        <v>25.98</v>
      </c>
      <c r="AW52" s="203">
        <v>26.99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26.99</v>
      </c>
      <c r="BD52" s="203">
        <v>26.99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26.99</v>
      </c>
      <c r="BL52" s="8">
        <f t="shared" si="21"/>
        <v>25.98</v>
      </c>
      <c r="BM52" s="8">
        <f t="shared" si="22"/>
        <v>25.98</v>
      </c>
      <c r="BN52" s="8">
        <f t="shared" si="23"/>
        <v>26.99</v>
      </c>
      <c r="BO52" s="8">
        <f t="shared" si="24"/>
        <v>26.99</v>
      </c>
      <c r="BP52" s="139">
        <f t="shared" si="25"/>
        <v>-1.009999999999998</v>
      </c>
      <c r="BQ52" s="139">
        <f t="shared" si="26"/>
        <v>-1.009999999999998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990</v>
      </c>
      <c r="G53" s="16">
        <f>'[3]07'!G55</f>
        <v>0</v>
      </c>
      <c r="H53" s="17">
        <f t="shared" si="27"/>
        <v>1310</v>
      </c>
      <c r="I53" s="15">
        <f>'[3]07'!J55</f>
        <v>270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25.98</v>
      </c>
      <c r="AU53" s="8">
        <v>25.98</v>
      </c>
      <c r="AW53" s="203">
        <v>26.99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26.99</v>
      </c>
      <c r="BD53" s="203">
        <v>26.99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26.99</v>
      </c>
      <c r="BL53" s="8">
        <f t="shared" si="21"/>
        <v>25.98</v>
      </c>
      <c r="BM53" s="8">
        <f t="shared" si="22"/>
        <v>25.98</v>
      </c>
      <c r="BN53" s="8">
        <f t="shared" si="23"/>
        <v>26.99</v>
      </c>
      <c r="BO53" s="8">
        <f t="shared" si="24"/>
        <v>26.99</v>
      </c>
      <c r="BP53" s="139">
        <f t="shared" si="25"/>
        <v>-1.009999999999998</v>
      </c>
      <c r="BQ53" s="139">
        <f t="shared" si="26"/>
        <v>-1.009999999999998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990</v>
      </c>
      <c r="G54" s="16">
        <f>'[3]07'!G56</f>
        <v>0</v>
      </c>
      <c r="H54" s="17">
        <f t="shared" si="27"/>
        <v>1310</v>
      </c>
      <c r="I54" s="15">
        <f>'[3]07'!J56</f>
        <v>270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25.98</v>
      </c>
      <c r="AU54" s="8">
        <v>25.98</v>
      </c>
      <c r="AW54" s="203">
        <v>26.99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26.99</v>
      </c>
      <c r="BD54" s="203">
        <v>26.99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26.99</v>
      </c>
      <c r="BL54" s="8">
        <f t="shared" si="21"/>
        <v>25.98</v>
      </c>
      <c r="BM54" s="8">
        <f t="shared" si="22"/>
        <v>25.98</v>
      </c>
      <c r="BN54" s="8">
        <f t="shared" si="23"/>
        <v>26.99</v>
      </c>
      <c r="BO54" s="8">
        <f t="shared" si="24"/>
        <v>26.99</v>
      </c>
      <c r="BP54" s="139">
        <f t="shared" si="25"/>
        <v>-1.009999999999998</v>
      </c>
      <c r="BQ54" s="139">
        <f t="shared" si="26"/>
        <v>-1.009999999999998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990</v>
      </c>
      <c r="G55" s="16">
        <f>'[3]07'!G57</f>
        <v>0</v>
      </c>
      <c r="H55" s="17">
        <f t="shared" si="27"/>
        <v>1310</v>
      </c>
      <c r="I55" s="15">
        <f>'[3]07'!J57</f>
        <v>270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25.98</v>
      </c>
      <c r="AU55" s="8">
        <v>25.98</v>
      </c>
      <c r="AW55" s="203">
        <v>26.99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26.99</v>
      </c>
      <c r="BD55" s="203">
        <v>26.99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26.99</v>
      </c>
      <c r="BL55" s="8">
        <f t="shared" si="21"/>
        <v>25.98</v>
      </c>
      <c r="BM55" s="8">
        <f t="shared" si="22"/>
        <v>25.98</v>
      </c>
      <c r="BN55" s="8">
        <f t="shared" si="23"/>
        <v>26.99</v>
      </c>
      <c r="BO55" s="8">
        <f t="shared" si="24"/>
        <v>26.99</v>
      </c>
      <c r="BP55" s="139">
        <f t="shared" si="25"/>
        <v>-1.009999999999998</v>
      </c>
      <c r="BQ55" s="139">
        <f t="shared" si="26"/>
        <v>-1.009999999999998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990</v>
      </c>
      <c r="G56" s="16">
        <f>'[3]07'!G58</f>
        <v>0</v>
      </c>
      <c r="H56" s="17">
        <f t="shared" si="27"/>
        <v>1310</v>
      </c>
      <c r="I56" s="15">
        <f>'[3]07'!J58</f>
        <v>270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25.98</v>
      </c>
      <c r="AU56" s="8">
        <v>25.98</v>
      </c>
      <c r="AW56" s="203">
        <v>26.99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26.99</v>
      </c>
      <c r="BD56" s="203">
        <v>26.99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26.99</v>
      </c>
      <c r="BL56" s="8">
        <f t="shared" si="21"/>
        <v>25.98</v>
      </c>
      <c r="BM56" s="8">
        <f t="shared" si="22"/>
        <v>25.98</v>
      </c>
      <c r="BN56" s="8">
        <f t="shared" si="23"/>
        <v>26.99</v>
      </c>
      <c r="BO56" s="8">
        <f t="shared" si="24"/>
        <v>26.99</v>
      </c>
      <c r="BP56" s="139">
        <f t="shared" si="25"/>
        <v>-1.009999999999998</v>
      </c>
      <c r="BQ56" s="139">
        <f t="shared" si="26"/>
        <v>-1.009999999999998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990</v>
      </c>
      <c r="G57" s="16">
        <f>'[3]07'!G59</f>
        <v>0</v>
      </c>
      <c r="H57" s="17">
        <f t="shared" si="27"/>
        <v>1310</v>
      </c>
      <c r="I57" s="15">
        <f>'[3]07'!J59</f>
        <v>270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25.98</v>
      </c>
      <c r="AU57" s="8">
        <v>25.98</v>
      </c>
      <c r="AW57" s="203">
        <v>26.99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26.99</v>
      </c>
      <c r="BD57" s="203">
        <v>26.99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26.99</v>
      </c>
      <c r="BL57" s="8">
        <f t="shared" si="21"/>
        <v>25.98</v>
      </c>
      <c r="BM57" s="8">
        <f t="shared" si="22"/>
        <v>25.98</v>
      </c>
      <c r="BN57" s="8">
        <f t="shared" si="23"/>
        <v>26.99</v>
      </c>
      <c r="BO57" s="8">
        <f t="shared" si="24"/>
        <v>26.99</v>
      </c>
      <c r="BP57" s="139">
        <f t="shared" si="25"/>
        <v>-1.009999999999998</v>
      </c>
      <c r="BQ57" s="139">
        <f t="shared" si="26"/>
        <v>-1.009999999999998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990</v>
      </c>
      <c r="G58" s="16">
        <f>'[3]07'!G60</f>
        <v>0</v>
      </c>
      <c r="H58" s="17">
        <f t="shared" si="27"/>
        <v>1310</v>
      </c>
      <c r="I58" s="15">
        <f>'[3]07'!J60</f>
        <v>270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25.98</v>
      </c>
      <c r="AU58" s="8">
        <v>25.98</v>
      </c>
      <c r="AW58" s="203">
        <v>26.99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26.99</v>
      </c>
      <c r="BD58" s="203">
        <v>26.99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26.99</v>
      </c>
      <c r="BL58" s="8">
        <f t="shared" si="21"/>
        <v>25.98</v>
      </c>
      <c r="BM58" s="8">
        <f t="shared" si="22"/>
        <v>25.98</v>
      </c>
      <c r="BN58" s="8">
        <f t="shared" si="23"/>
        <v>26.99</v>
      </c>
      <c r="BO58" s="8">
        <f t="shared" si="24"/>
        <v>26.99</v>
      </c>
      <c r="BP58" s="139">
        <f t="shared" si="25"/>
        <v>-1.009999999999998</v>
      </c>
      <c r="BQ58" s="139">
        <f t="shared" si="26"/>
        <v>-1.009999999999998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990</v>
      </c>
      <c r="G59" s="16">
        <f>'[3]07'!G61</f>
        <v>0</v>
      </c>
      <c r="H59" s="17">
        <f t="shared" si="27"/>
        <v>1310</v>
      </c>
      <c r="I59" s="15">
        <f>'[3]07'!J61</f>
        <v>270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25.98</v>
      </c>
      <c r="AU59" s="8">
        <v>25.98</v>
      </c>
      <c r="AW59" s="203">
        <v>26.99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26.99</v>
      </c>
      <c r="BD59" s="203">
        <v>26.99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26.99</v>
      </c>
      <c r="BL59" s="8">
        <f t="shared" si="21"/>
        <v>25.98</v>
      </c>
      <c r="BM59" s="8">
        <f t="shared" si="22"/>
        <v>25.98</v>
      </c>
      <c r="BN59" s="8">
        <f t="shared" si="23"/>
        <v>26.99</v>
      </c>
      <c r="BO59" s="8">
        <f t="shared" si="24"/>
        <v>26.99</v>
      </c>
      <c r="BP59" s="139">
        <f t="shared" si="25"/>
        <v>-1.009999999999998</v>
      </c>
      <c r="BQ59" s="139">
        <f t="shared" si="26"/>
        <v>-1.009999999999998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990</v>
      </c>
      <c r="G60" s="16">
        <f>'[3]07'!G62</f>
        <v>0</v>
      </c>
      <c r="H60" s="17">
        <f t="shared" si="27"/>
        <v>1310</v>
      </c>
      <c r="I60" s="15">
        <f>'[3]07'!J62</f>
        <v>270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25.98</v>
      </c>
      <c r="AU60" s="8">
        <v>25.98</v>
      </c>
      <c r="AW60" s="203">
        <v>26.99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26.99</v>
      </c>
      <c r="BD60" s="203">
        <v>26.99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26.99</v>
      </c>
      <c r="BL60" s="8">
        <f t="shared" si="21"/>
        <v>25.98</v>
      </c>
      <c r="BM60" s="8">
        <f t="shared" si="22"/>
        <v>25.98</v>
      </c>
      <c r="BN60" s="8">
        <f t="shared" si="23"/>
        <v>26.99</v>
      </c>
      <c r="BO60" s="8">
        <f t="shared" si="24"/>
        <v>26.99</v>
      </c>
      <c r="BP60" s="139">
        <f t="shared" si="25"/>
        <v>-1.009999999999998</v>
      </c>
      <c r="BQ60" s="139">
        <f t="shared" si="26"/>
        <v>-1.009999999999998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990</v>
      </c>
      <c r="G61" s="16">
        <f>'[3]07'!G63</f>
        <v>0</v>
      </c>
      <c r="H61" s="17">
        <f t="shared" si="27"/>
        <v>1310</v>
      </c>
      <c r="I61" s="15">
        <f>'[3]07'!J63</f>
        <v>270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25.98</v>
      </c>
      <c r="AU61" s="8">
        <v>25.98</v>
      </c>
      <c r="AW61" s="203">
        <v>26.99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26.99</v>
      </c>
      <c r="BD61" s="203">
        <v>26.99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26.99</v>
      </c>
      <c r="BL61" s="8">
        <f t="shared" si="21"/>
        <v>25.98</v>
      </c>
      <c r="BM61" s="8">
        <f t="shared" si="22"/>
        <v>25.98</v>
      </c>
      <c r="BN61" s="8">
        <f t="shared" si="23"/>
        <v>26.99</v>
      </c>
      <c r="BO61" s="8">
        <f t="shared" si="24"/>
        <v>26.99</v>
      </c>
      <c r="BP61" s="139">
        <f t="shared" si="25"/>
        <v>-1.009999999999998</v>
      </c>
      <c r="BQ61" s="139">
        <f t="shared" si="26"/>
        <v>-1.009999999999998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990</v>
      </c>
      <c r="G62" s="16">
        <f>'[3]07'!G64</f>
        <v>0</v>
      </c>
      <c r="H62" s="17">
        <f t="shared" si="27"/>
        <v>1310</v>
      </c>
      <c r="I62" s="15">
        <f>'[3]07'!J64</f>
        <v>270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25.98</v>
      </c>
      <c r="AU62" s="8">
        <v>25.98</v>
      </c>
      <c r="AW62" s="203">
        <v>26.99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26.99</v>
      </c>
      <c r="BD62" s="203">
        <v>26.99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26.99</v>
      </c>
      <c r="BL62" s="8">
        <f t="shared" si="21"/>
        <v>25.98</v>
      </c>
      <c r="BM62" s="8">
        <f t="shared" si="22"/>
        <v>25.98</v>
      </c>
      <c r="BN62" s="8">
        <f t="shared" si="23"/>
        <v>26.99</v>
      </c>
      <c r="BO62" s="8">
        <f t="shared" si="24"/>
        <v>26.99</v>
      </c>
      <c r="BP62" s="139">
        <f t="shared" si="25"/>
        <v>-1.009999999999998</v>
      </c>
      <c r="BQ62" s="139">
        <f t="shared" si="26"/>
        <v>-1.009999999999998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990</v>
      </c>
      <c r="G63" s="16">
        <f>'[3]07'!G65</f>
        <v>0</v>
      </c>
      <c r="H63" s="17">
        <f t="shared" si="27"/>
        <v>1310</v>
      </c>
      <c r="I63" s="15">
        <f>'[3]07'!J65</f>
        <v>270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25.98</v>
      </c>
      <c r="AU63" s="8">
        <v>25.98</v>
      </c>
      <c r="AW63" s="203">
        <v>26.99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26.99</v>
      </c>
      <c r="BD63" s="203">
        <v>26.99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26.99</v>
      </c>
      <c r="BL63" s="8">
        <f t="shared" si="21"/>
        <v>25.98</v>
      </c>
      <c r="BM63" s="8">
        <f t="shared" si="22"/>
        <v>25.98</v>
      </c>
      <c r="BN63" s="8">
        <f t="shared" si="23"/>
        <v>26.99</v>
      </c>
      <c r="BO63" s="8">
        <f t="shared" si="24"/>
        <v>26.99</v>
      </c>
      <c r="BP63" s="139">
        <f t="shared" si="25"/>
        <v>-1.009999999999998</v>
      </c>
      <c r="BQ63" s="139">
        <f t="shared" si="26"/>
        <v>-1.009999999999998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990</v>
      </c>
      <c r="G64" s="16">
        <f>'[3]07'!G66</f>
        <v>0</v>
      </c>
      <c r="H64" s="17">
        <f t="shared" si="27"/>
        <v>1310</v>
      </c>
      <c r="I64" s="15">
        <f>'[3]07'!J66</f>
        <v>270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25.98</v>
      </c>
      <c r="AU64" s="8">
        <v>25.98</v>
      </c>
      <c r="AW64" s="203">
        <v>26.99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26.99</v>
      </c>
      <c r="BD64" s="203">
        <v>26.99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26.99</v>
      </c>
      <c r="BL64" s="8">
        <f t="shared" si="21"/>
        <v>25.98</v>
      </c>
      <c r="BM64" s="8">
        <f t="shared" si="22"/>
        <v>25.98</v>
      </c>
      <c r="BN64" s="8">
        <f t="shared" si="23"/>
        <v>26.99</v>
      </c>
      <c r="BO64" s="8">
        <f t="shared" si="24"/>
        <v>26.99</v>
      </c>
      <c r="BP64" s="139">
        <f t="shared" si="25"/>
        <v>-1.009999999999998</v>
      </c>
      <c r="BQ64" s="139">
        <f t="shared" si="26"/>
        <v>-1.009999999999998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990</v>
      </c>
      <c r="G65" s="16">
        <f>'[3]07'!G67</f>
        <v>0</v>
      </c>
      <c r="H65" s="17">
        <f t="shared" si="27"/>
        <v>1310</v>
      </c>
      <c r="I65" s="15">
        <f>'[3]07'!J67</f>
        <v>270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25.98</v>
      </c>
      <c r="AU65" s="8">
        <v>25.98</v>
      </c>
      <c r="AW65" s="203">
        <v>26.99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26.99</v>
      </c>
      <c r="BD65" s="203">
        <v>26.99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26.99</v>
      </c>
      <c r="BL65" s="8">
        <f t="shared" si="21"/>
        <v>25.98</v>
      </c>
      <c r="BM65" s="8">
        <f t="shared" si="22"/>
        <v>25.98</v>
      </c>
      <c r="BN65" s="8">
        <f t="shared" si="23"/>
        <v>26.99</v>
      </c>
      <c r="BO65" s="8">
        <f t="shared" si="24"/>
        <v>26.99</v>
      </c>
      <c r="BP65" s="139">
        <f t="shared" si="25"/>
        <v>-1.009999999999998</v>
      </c>
      <c r="BQ65" s="139">
        <f t="shared" si="26"/>
        <v>-1.009999999999998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990</v>
      </c>
      <c r="G66" s="16">
        <f>'[3]07'!G68</f>
        <v>0</v>
      </c>
      <c r="H66" s="17">
        <f t="shared" si="27"/>
        <v>1310</v>
      </c>
      <c r="I66" s="15">
        <f>'[3]07'!J68</f>
        <v>270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25.98</v>
      </c>
      <c r="AU66" s="8">
        <v>25.98</v>
      </c>
      <c r="AW66" s="203">
        <v>26.99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26.99</v>
      </c>
      <c r="BD66" s="203">
        <v>26.99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26.99</v>
      </c>
      <c r="BL66" s="8">
        <f t="shared" si="21"/>
        <v>25.98</v>
      </c>
      <c r="BM66" s="8">
        <f t="shared" si="22"/>
        <v>25.98</v>
      </c>
      <c r="BN66" s="8">
        <f t="shared" si="23"/>
        <v>26.99</v>
      </c>
      <c r="BO66" s="8">
        <f t="shared" si="24"/>
        <v>26.99</v>
      </c>
      <c r="BP66" s="139">
        <f t="shared" si="25"/>
        <v>-1.009999999999998</v>
      </c>
      <c r="BQ66" s="139">
        <f t="shared" si="26"/>
        <v>-1.009999999999998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990</v>
      </c>
      <c r="G67" s="16">
        <f>'[3]07'!G69</f>
        <v>0</v>
      </c>
      <c r="H67" s="17">
        <f t="shared" si="27"/>
        <v>1310</v>
      </c>
      <c r="I67" s="15">
        <f>'[3]07'!J69</f>
        <v>270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25.98</v>
      </c>
      <c r="AU67" s="8">
        <v>25.98</v>
      </c>
      <c r="AW67" s="203">
        <v>26.99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26.99</v>
      </c>
      <c r="BD67" s="203">
        <v>26.99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26.99</v>
      </c>
      <c r="BL67" s="8">
        <f t="shared" si="21"/>
        <v>25.98</v>
      </c>
      <c r="BM67" s="8">
        <f t="shared" si="22"/>
        <v>25.98</v>
      </c>
      <c r="BN67" s="8">
        <f t="shared" si="23"/>
        <v>26.99</v>
      </c>
      <c r="BO67" s="8">
        <f t="shared" si="24"/>
        <v>26.99</v>
      </c>
      <c r="BP67" s="139">
        <f t="shared" si="25"/>
        <v>-1.009999999999998</v>
      </c>
      <c r="BQ67" s="139">
        <f t="shared" si="26"/>
        <v>-1.009999999999998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990</v>
      </c>
      <c r="G68" s="16">
        <f>'[3]07'!G70</f>
        <v>0</v>
      </c>
      <c r="H68" s="17">
        <f t="shared" si="27"/>
        <v>1310</v>
      </c>
      <c r="I68" s="15">
        <f>'[3]07'!J70</f>
        <v>270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25.98</v>
      </c>
      <c r="AU68" s="8">
        <v>25.98</v>
      </c>
      <c r="AW68" s="203">
        <v>26.99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26.99</v>
      </c>
      <c r="BD68" s="203">
        <v>26.99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26.99</v>
      </c>
      <c r="BL68" s="8">
        <f t="shared" ref="BL68:BL98" si="53">AT68</f>
        <v>25.98</v>
      </c>
      <c r="BM68" s="8">
        <f t="shared" ref="BM68:BM98" si="54">AU68</f>
        <v>25.98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-1.009999999999998</v>
      </c>
      <c r="BQ68" s="139">
        <f t="shared" ref="BQ68:BQ98" si="58">BM68-BO68</f>
        <v>-1.009999999999998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990</v>
      </c>
      <c r="G69" s="16">
        <f>'[3]07'!G71</f>
        <v>0</v>
      </c>
      <c r="H69" s="17">
        <f t="shared" ref="H69:H98" si="59">SUM(B69:G69)</f>
        <v>1310</v>
      </c>
      <c r="I69" s="15">
        <f>'[3]07'!J71</f>
        <v>270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25.98</v>
      </c>
      <c r="AU69" s="8">
        <v>25.98</v>
      </c>
      <c r="AW69" s="203">
        <v>26.99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26.99</v>
      </c>
      <c r="BD69" s="203">
        <v>26.99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26.99</v>
      </c>
      <c r="BL69" s="8">
        <f t="shared" si="53"/>
        <v>25.98</v>
      </c>
      <c r="BM69" s="8">
        <f t="shared" si="54"/>
        <v>25.98</v>
      </c>
      <c r="BN69" s="8">
        <f t="shared" si="55"/>
        <v>26.99</v>
      </c>
      <c r="BO69" s="8">
        <f t="shared" si="56"/>
        <v>26.99</v>
      </c>
      <c r="BP69" s="139">
        <f t="shared" si="57"/>
        <v>-1.009999999999998</v>
      </c>
      <c r="BQ69" s="139">
        <f t="shared" si="58"/>
        <v>-1.009999999999998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990</v>
      </c>
      <c r="G70" s="16">
        <f>'[3]07'!G72</f>
        <v>0</v>
      </c>
      <c r="H70" s="17">
        <f t="shared" si="59"/>
        <v>1310</v>
      </c>
      <c r="I70" s="15">
        <f>'[3]07'!J72</f>
        <v>270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25.98</v>
      </c>
      <c r="AU70" s="8">
        <v>25.98</v>
      </c>
      <c r="AW70" s="203">
        <v>26.99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26.99</v>
      </c>
      <c r="BD70" s="203">
        <v>26.99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26.99</v>
      </c>
      <c r="BL70" s="8">
        <f t="shared" si="53"/>
        <v>25.98</v>
      </c>
      <c r="BM70" s="8">
        <f t="shared" si="54"/>
        <v>25.98</v>
      </c>
      <c r="BN70" s="8">
        <f t="shared" si="55"/>
        <v>26.99</v>
      </c>
      <c r="BO70" s="8">
        <f t="shared" si="56"/>
        <v>26.99</v>
      </c>
      <c r="BP70" s="139">
        <f t="shared" si="57"/>
        <v>-1.009999999999998</v>
      </c>
      <c r="BQ70" s="139">
        <f t="shared" si="58"/>
        <v>-1.009999999999998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990</v>
      </c>
      <c r="G71" s="16">
        <f>'[3]07'!G73</f>
        <v>0</v>
      </c>
      <c r="H71" s="17">
        <f t="shared" si="59"/>
        <v>1310</v>
      </c>
      <c r="I71" s="15">
        <f>'[3]07'!J73</f>
        <v>270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25.98</v>
      </c>
      <c r="AU71" s="8">
        <v>25.98</v>
      </c>
      <c r="AW71" s="203">
        <v>26.99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26.99</v>
      </c>
      <c r="BD71" s="203">
        <v>26.99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26.99</v>
      </c>
      <c r="BL71" s="8">
        <f t="shared" si="53"/>
        <v>25.98</v>
      </c>
      <c r="BM71" s="8">
        <f t="shared" si="54"/>
        <v>25.98</v>
      </c>
      <c r="BN71" s="8">
        <f t="shared" si="55"/>
        <v>26.99</v>
      </c>
      <c r="BO71" s="8">
        <f t="shared" si="56"/>
        <v>26.99</v>
      </c>
      <c r="BP71" s="139">
        <f t="shared" si="57"/>
        <v>-1.009999999999998</v>
      </c>
      <c r="BQ71" s="139">
        <f t="shared" si="58"/>
        <v>-1.009999999999998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990</v>
      </c>
      <c r="G72" s="16">
        <f>'[3]07'!G74</f>
        <v>0</v>
      </c>
      <c r="H72" s="17">
        <f t="shared" si="59"/>
        <v>1310</v>
      </c>
      <c r="I72" s="15">
        <f>'[3]07'!J74</f>
        <v>270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25.98</v>
      </c>
      <c r="AU72" s="8">
        <v>25.98</v>
      </c>
      <c r="AW72" s="203">
        <v>26.99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26.99</v>
      </c>
      <c r="BD72" s="203">
        <v>26.99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26.99</v>
      </c>
      <c r="BL72" s="8">
        <f t="shared" si="53"/>
        <v>25.98</v>
      </c>
      <c r="BM72" s="8">
        <f t="shared" si="54"/>
        <v>25.98</v>
      </c>
      <c r="BN72" s="8">
        <f t="shared" si="55"/>
        <v>26.99</v>
      </c>
      <c r="BO72" s="8">
        <f t="shared" si="56"/>
        <v>26.99</v>
      </c>
      <c r="BP72" s="139">
        <f t="shared" si="57"/>
        <v>-1.009999999999998</v>
      </c>
      <c r="BQ72" s="139">
        <f t="shared" si="58"/>
        <v>-1.009999999999998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990</v>
      </c>
      <c r="G73" s="16">
        <f>'[3]07'!G75</f>
        <v>0</v>
      </c>
      <c r="H73" s="17">
        <f t="shared" si="59"/>
        <v>1310</v>
      </c>
      <c r="I73" s="15">
        <f>'[3]07'!J75</f>
        <v>270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25.98</v>
      </c>
      <c r="AU73" s="8">
        <v>25.98</v>
      </c>
      <c r="AW73" s="203">
        <v>26.99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26.99</v>
      </c>
      <c r="BD73" s="203">
        <v>26.99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26.99</v>
      </c>
      <c r="BL73" s="8">
        <f t="shared" si="53"/>
        <v>25.98</v>
      </c>
      <c r="BM73" s="8">
        <f t="shared" si="54"/>
        <v>25.98</v>
      </c>
      <c r="BN73" s="8">
        <f t="shared" si="55"/>
        <v>26.99</v>
      </c>
      <c r="BO73" s="8">
        <f t="shared" si="56"/>
        <v>26.99</v>
      </c>
      <c r="BP73" s="139">
        <f t="shared" si="57"/>
        <v>-1.009999999999998</v>
      </c>
      <c r="BQ73" s="139">
        <f t="shared" si="58"/>
        <v>-1.009999999999998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990</v>
      </c>
      <c r="G74" s="16">
        <f>'[3]07'!G76</f>
        <v>0</v>
      </c>
      <c r="H74" s="17">
        <f t="shared" si="59"/>
        <v>1310</v>
      </c>
      <c r="I74" s="15">
        <f>'[3]07'!J76</f>
        <v>270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25.98</v>
      </c>
      <c r="AU74" s="8">
        <v>25.98</v>
      </c>
      <c r="AW74" s="203">
        <v>26.99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26.99</v>
      </c>
      <c r="BD74" s="203">
        <v>26.99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26.99</v>
      </c>
      <c r="BL74" s="8">
        <f t="shared" si="53"/>
        <v>25.98</v>
      </c>
      <c r="BM74" s="8">
        <f t="shared" si="54"/>
        <v>25.98</v>
      </c>
      <c r="BN74" s="8">
        <f t="shared" si="55"/>
        <v>26.99</v>
      </c>
      <c r="BO74" s="8">
        <f t="shared" si="56"/>
        <v>26.99</v>
      </c>
      <c r="BP74" s="139">
        <f t="shared" si="57"/>
        <v>-1.009999999999998</v>
      </c>
      <c r="BQ74" s="139">
        <f t="shared" si="58"/>
        <v>-1.009999999999998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990</v>
      </c>
      <c r="G75" s="16">
        <f>'[3]07'!G77</f>
        <v>0</v>
      </c>
      <c r="H75" s="17">
        <f t="shared" si="59"/>
        <v>1310</v>
      </c>
      <c r="I75" s="15">
        <f>'[3]07'!J77</f>
        <v>270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25.98</v>
      </c>
      <c r="AU75" s="8">
        <v>25.98</v>
      </c>
      <c r="AW75" s="203">
        <v>26.99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26.99</v>
      </c>
      <c r="BD75" s="203">
        <v>26.99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26.99</v>
      </c>
      <c r="BL75" s="8">
        <f t="shared" si="53"/>
        <v>25.98</v>
      </c>
      <c r="BM75" s="8">
        <f t="shared" si="54"/>
        <v>25.98</v>
      </c>
      <c r="BN75" s="8">
        <f t="shared" si="55"/>
        <v>26.99</v>
      </c>
      <c r="BO75" s="8">
        <f t="shared" si="56"/>
        <v>26.99</v>
      </c>
      <c r="BP75" s="139">
        <f t="shared" si="57"/>
        <v>-1.009999999999998</v>
      </c>
      <c r="BQ75" s="139">
        <f t="shared" si="58"/>
        <v>-1.009999999999998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990</v>
      </c>
      <c r="G76" s="16">
        <f>'[3]07'!G78</f>
        <v>0</v>
      </c>
      <c r="H76" s="17">
        <f t="shared" si="59"/>
        <v>1310</v>
      </c>
      <c r="I76" s="15">
        <f>'[3]07'!J78</f>
        <v>270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216.01999999999998</v>
      </c>
      <c r="AT76" s="8">
        <v>25.98</v>
      </c>
      <c r="AU76" s="8">
        <v>25.98</v>
      </c>
      <c r="AW76" s="203">
        <v>26.99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26.99</v>
      </c>
      <c r="BD76" s="203">
        <v>26.99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26.99</v>
      </c>
      <c r="BL76" s="8">
        <f t="shared" si="53"/>
        <v>25.98</v>
      </c>
      <c r="BM76" s="8">
        <f t="shared" si="54"/>
        <v>25.98</v>
      </c>
      <c r="BN76" s="8">
        <f t="shared" si="55"/>
        <v>26.99</v>
      </c>
      <c r="BO76" s="8">
        <f t="shared" si="56"/>
        <v>26.99</v>
      </c>
      <c r="BP76" s="139">
        <f t="shared" si="57"/>
        <v>-1.009999999999998</v>
      </c>
      <c r="BQ76" s="139">
        <f t="shared" si="58"/>
        <v>-1.009999999999998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990</v>
      </c>
      <c r="G77" s="16">
        <f>'[3]07'!G79</f>
        <v>0</v>
      </c>
      <c r="H77" s="17">
        <f t="shared" si="59"/>
        <v>1310</v>
      </c>
      <c r="I77" s="15">
        <f>'[3]07'!J79</f>
        <v>270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26.99</v>
      </c>
      <c r="AE77" s="8">
        <f t="shared" si="43"/>
        <v>26.99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26.99</v>
      </c>
      <c r="AL77" s="8">
        <f t="shared" si="35"/>
        <v>216.01999999999998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216.01999999999998</v>
      </c>
      <c r="AT77" s="8">
        <v>25.98</v>
      </c>
      <c r="AU77" s="8">
        <v>25.98</v>
      </c>
      <c r="AW77" s="203">
        <v>26.99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26.99</v>
      </c>
      <c r="BD77" s="203">
        <v>26.99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26.99</v>
      </c>
      <c r="BL77" s="8">
        <f t="shared" si="53"/>
        <v>25.98</v>
      </c>
      <c r="BM77" s="8">
        <f t="shared" si="54"/>
        <v>25.98</v>
      </c>
      <c r="BN77" s="8">
        <f t="shared" si="55"/>
        <v>26.99</v>
      </c>
      <c r="BO77" s="8">
        <f t="shared" si="56"/>
        <v>26.99</v>
      </c>
      <c r="BP77" s="139">
        <f t="shared" si="57"/>
        <v>-1.009999999999998</v>
      </c>
      <c r="BQ77" s="139">
        <f t="shared" si="58"/>
        <v>-1.009999999999998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990</v>
      </c>
      <c r="G78" s="16">
        <f>'[3]07'!G80</f>
        <v>0</v>
      </c>
      <c r="H78" s="17">
        <f t="shared" si="59"/>
        <v>1310</v>
      </c>
      <c r="I78" s="15">
        <f>'[3]07'!J80</f>
        <v>270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26.99</v>
      </c>
      <c r="AE78" s="8">
        <f t="shared" si="43"/>
        <v>26.99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26.99</v>
      </c>
      <c r="AL78" s="8">
        <f t="shared" si="35"/>
        <v>216.01999999999998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216.01999999999998</v>
      </c>
      <c r="AT78" s="8">
        <v>25.98</v>
      </c>
      <c r="AU78" s="8">
        <v>25.98</v>
      </c>
      <c r="AW78" s="203">
        <v>26.99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26.99</v>
      </c>
      <c r="BD78" s="203">
        <v>26.99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26.99</v>
      </c>
      <c r="BL78" s="8">
        <f t="shared" si="53"/>
        <v>25.98</v>
      </c>
      <c r="BM78" s="8">
        <f t="shared" si="54"/>
        <v>25.98</v>
      </c>
      <c r="BN78" s="8">
        <f t="shared" si="55"/>
        <v>26.99</v>
      </c>
      <c r="BO78" s="8">
        <f t="shared" si="56"/>
        <v>26.99</v>
      </c>
      <c r="BP78" s="139">
        <f t="shared" si="57"/>
        <v>-1.009999999999998</v>
      </c>
      <c r="BQ78" s="139">
        <f t="shared" si="58"/>
        <v>-1.009999999999998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990</v>
      </c>
      <c r="G79" s="16">
        <f>'[3]07'!G81</f>
        <v>0</v>
      </c>
      <c r="H79" s="17">
        <f t="shared" si="59"/>
        <v>1310</v>
      </c>
      <c r="I79" s="15">
        <f>'[3]07'!J81</f>
        <v>270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24.12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24.12</v>
      </c>
      <c r="AE79" s="8">
        <f t="shared" si="43"/>
        <v>24.12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24.12</v>
      </c>
      <c r="AL79" s="8">
        <f t="shared" si="35"/>
        <v>221.76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221.76</v>
      </c>
      <c r="AT79" s="8">
        <v>25.98</v>
      </c>
      <c r="AU79" s="8">
        <v>23.22</v>
      </c>
      <c r="AW79" s="203">
        <v>24.12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24.12</v>
      </c>
      <c r="BD79" s="203">
        <v>24.12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24.12</v>
      </c>
      <c r="BL79" s="8">
        <f t="shared" si="53"/>
        <v>25.98</v>
      </c>
      <c r="BM79" s="8">
        <f t="shared" si="54"/>
        <v>23.22</v>
      </c>
      <c r="BN79" s="8">
        <f t="shared" si="55"/>
        <v>24.12</v>
      </c>
      <c r="BO79" s="8">
        <f t="shared" si="56"/>
        <v>24.12</v>
      </c>
      <c r="BP79" s="139">
        <f t="shared" si="57"/>
        <v>1.8599999999999994</v>
      </c>
      <c r="BQ79" s="139">
        <f t="shared" si="58"/>
        <v>-0.90000000000000213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990</v>
      </c>
      <c r="G80" s="16">
        <f>'[3]07'!G82</f>
        <v>0</v>
      </c>
      <c r="H80" s="17">
        <f t="shared" si="59"/>
        <v>1310</v>
      </c>
      <c r="I80" s="15">
        <f>'[3]07'!J82</f>
        <v>270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24.12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24.12</v>
      </c>
      <c r="AE80" s="8">
        <f t="shared" si="43"/>
        <v>24.12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24.12</v>
      </c>
      <c r="AL80" s="8">
        <f t="shared" si="35"/>
        <v>221.76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221.76</v>
      </c>
      <c r="AT80" s="8">
        <v>25.98</v>
      </c>
      <c r="AU80" s="8">
        <v>23.22</v>
      </c>
      <c r="AW80" s="203">
        <v>24.12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24.12</v>
      </c>
      <c r="BD80" s="203">
        <v>24.12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24.12</v>
      </c>
      <c r="BL80" s="8">
        <f t="shared" si="53"/>
        <v>25.98</v>
      </c>
      <c r="BM80" s="8">
        <f t="shared" si="54"/>
        <v>23.22</v>
      </c>
      <c r="BN80" s="8">
        <f t="shared" si="55"/>
        <v>24.12</v>
      </c>
      <c r="BO80" s="8">
        <f t="shared" si="56"/>
        <v>24.12</v>
      </c>
      <c r="BP80" s="139">
        <f t="shared" si="57"/>
        <v>1.8599999999999994</v>
      </c>
      <c r="BQ80" s="139">
        <f t="shared" si="58"/>
        <v>-0.90000000000000213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990</v>
      </c>
      <c r="G81" s="16">
        <f>'[3]07'!G83</f>
        <v>0</v>
      </c>
      <c r="H81" s="17">
        <f t="shared" si="59"/>
        <v>1310</v>
      </c>
      <c r="I81" s="15">
        <f>'[3]07'!J83</f>
        <v>270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24.12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24.12</v>
      </c>
      <c r="AE81" s="8">
        <f t="shared" si="43"/>
        <v>24.12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24.12</v>
      </c>
      <c r="AL81" s="8">
        <f t="shared" si="35"/>
        <v>221.76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221.76</v>
      </c>
      <c r="AT81" s="8">
        <v>23.22</v>
      </c>
      <c r="AU81" s="8">
        <v>23.22</v>
      </c>
      <c r="AW81" s="203">
        <v>24.12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24.12</v>
      </c>
      <c r="BD81" s="203">
        <v>24.12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24.12</v>
      </c>
      <c r="BL81" s="8">
        <f t="shared" si="53"/>
        <v>23.22</v>
      </c>
      <c r="BM81" s="8">
        <f t="shared" si="54"/>
        <v>23.22</v>
      </c>
      <c r="BN81" s="8">
        <f t="shared" si="55"/>
        <v>24.12</v>
      </c>
      <c r="BO81" s="8">
        <f t="shared" si="56"/>
        <v>24.12</v>
      </c>
      <c r="BP81" s="139">
        <f t="shared" si="57"/>
        <v>-0.90000000000000213</v>
      </c>
      <c r="BQ81" s="139">
        <f t="shared" si="58"/>
        <v>-0.90000000000000213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990</v>
      </c>
      <c r="G82" s="16">
        <f>'[3]07'!G84</f>
        <v>0</v>
      </c>
      <c r="H82" s="17">
        <f t="shared" si="59"/>
        <v>1310</v>
      </c>
      <c r="I82" s="15">
        <f>'[3]07'!J84</f>
        <v>270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24.12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24.12</v>
      </c>
      <c r="AE82" s="8">
        <f t="shared" si="43"/>
        <v>24.12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24.12</v>
      </c>
      <c r="AL82" s="8">
        <f t="shared" si="35"/>
        <v>221.76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221.76</v>
      </c>
      <c r="AT82" s="8">
        <v>23.22</v>
      </c>
      <c r="AU82" s="8">
        <v>23.22</v>
      </c>
      <c r="AW82" s="203">
        <v>24.12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24.12</v>
      </c>
      <c r="BD82" s="203">
        <v>24.12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24.12</v>
      </c>
      <c r="BL82" s="8">
        <f t="shared" si="53"/>
        <v>23.22</v>
      </c>
      <c r="BM82" s="8">
        <f t="shared" si="54"/>
        <v>23.22</v>
      </c>
      <c r="BN82" s="8">
        <f t="shared" si="55"/>
        <v>24.12</v>
      </c>
      <c r="BO82" s="8">
        <f t="shared" si="56"/>
        <v>24.12</v>
      </c>
      <c r="BP82" s="139">
        <f t="shared" si="57"/>
        <v>-0.90000000000000213</v>
      </c>
      <c r="BQ82" s="139">
        <f t="shared" si="58"/>
        <v>-0.90000000000000213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1010</v>
      </c>
      <c r="G83" s="16">
        <f>'[3]07'!G85</f>
        <v>0</v>
      </c>
      <c r="H83" s="17">
        <f t="shared" si="59"/>
        <v>1330</v>
      </c>
      <c r="I83" s="15">
        <f>'[3]07'!J85</f>
        <v>270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25.98</v>
      </c>
      <c r="AU83" s="8">
        <v>25.98</v>
      </c>
      <c r="AW83" s="203">
        <v>26.99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26.99</v>
      </c>
      <c r="BD83" s="203">
        <v>26.99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26.99</v>
      </c>
      <c r="BL83" s="8">
        <f t="shared" si="53"/>
        <v>25.98</v>
      </c>
      <c r="BM83" s="8">
        <f t="shared" si="54"/>
        <v>25.98</v>
      </c>
      <c r="BN83" s="8">
        <f t="shared" si="55"/>
        <v>26.99</v>
      </c>
      <c r="BO83" s="8">
        <f t="shared" si="56"/>
        <v>26.99</v>
      </c>
      <c r="BP83" s="139">
        <f t="shared" si="57"/>
        <v>-1.009999999999998</v>
      </c>
      <c r="BQ83" s="139">
        <f t="shared" si="58"/>
        <v>-1.009999999999998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1010</v>
      </c>
      <c r="G84" s="16">
        <f>'[3]07'!G86</f>
        <v>0</v>
      </c>
      <c r="H84" s="17">
        <f t="shared" si="59"/>
        <v>1330</v>
      </c>
      <c r="I84" s="15">
        <f>'[3]07'!J86</f>
        <v>270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25.98</v>
      </c>
      <c r="AU84" s="8">
        <v>25.98</v>
      </c>
      <c r="AW84" s="203">
        <v>26.99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26.99</v>
      </c>
      <c r="BD84" s="203">
        <v>26.99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26.99</v>
      </c>
      <c r="BL84" s="8">
        <f t="shared" si="53"/>
        <v>25.98</v>
      </c>
      <c r="BM84" s="8">
        <f t="shared" si="54"/>
        <v>25.98</v>
      </c>
      <c r="BN84" s="8">
        <f t="shared" si="55"/>
        <v>26.99</v>
      </c>
      <c r="BO84" s="8">
        <f t="shared" si="56"/>
        <v>26.99</v>
      </c>
      <c r="BP84" s="139">
        <f t="shared" si="57"/>
        <v>-1.009999999999998</v>
      </c>
      <c r="BQ84" s="139">
        <f t="shared" si="58"/>
        <v>-1.009999999999998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1010</v>
      </c>
      <c r="G85" s="16">
        <f>'[3]07'!G87</f>
        <v>0</v>
      </c>
      <c r="H85" s="17">
        <f t="shared" si="59"/>
        <v>1330</v>
      </c>
      <c r="I85" s="15">
        <f>'[3]07'!J87</f>
        <v>270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25.98</v>
      </c>
      <c r="AU85" s="8">
        <v>25.98</v>
      </c>
      <c r="AW85" s="203">
        <v>26.99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26.99</v>
      </c>
      <c r="BD85" s="203">
        <v>26.99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26.99</v>
      </c>
      <c r="BL85" s="8">
        <f t="shared" si="53"/>
        <v>25.98</v>
      </c>
      <c r="BM85" s="8">
        <f t="shared" si="54"/>
        <v>25.98</v>
      </c>
      <c r="BN85" s="8">
        <f t="shared" si="55"/>
        <v>26.99</v>
      </c>
      <c r="BO85" s="8">
        <f t="shared" si="56"/>
        <v>26.99</v>
      </c>
      <c r="BP85" s="139">
        <f t="shared" si="57"/>
        <v>-1.009999999999998</v>
      </c>
      <c r="BQ85" s="139">
        <f t="shared" si="58"/>
        <v>-1.009999999999998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1010</v>
      </c>
      <c r="G86" s="16">
        <f>'[3]07'!G88</f>
        <v>0</v>
      </c>
      <c r="H86" s="17">
        <f t="shared" si="59"/>
        <v>1330</v>
      </c>
      <c r="I86" s="15">
        <f>'[3]07'!J88</f>
        <v>270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25.98</v>
      </c>
      <c r="AU86" s="8">
        <v>25.98</v>
      </c>
      <c r="AW86" s="203">
        <v>26.99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26.99</v>
      </c>
      <c r="BD86" s="203">
        <v>26.99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26.99</v>
      </c>
      <c r="BL86" s="8">
        <f t="shared" si="53"/>
        <v>25.98</v>
      </c>
      <c r="BM86" s="8">
        <f t="shared" si="54"/>
        <v>25.98</v>
      </c>
      <c r="BN86" s="8">
        <f t="shared" si="55"/>
        <v>26.99</v>
      </c>
      <c r="BO86" s="8">
        <f t="shared" si="56"/>
        <v>26.99</v>
      </c>
      <c r="BP86" s="139">
        <f t="shared" si="57"/>
        <v>-1.009999999999998</v>
      </c>
      <c r="BQ86" s="139">
        <f t="shared" si="58"/>
        <v>-1.009999999999998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1010</v>
      </c>
      <c r="G87" s="16">
        <f>'[3]07'!G89</f>
        <v>0</v>
      </c>
      <c r="H87" s="17">
        <f t="shared" si="59"/>
        <v>1330</v>
      </c>
      <c r="I87" s="15">
        <f>'[3]07'!J89</f>
        <v>270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25.98</v>
      </c>
      <c r="AU87" s="8">
        <v>25.98</v>
      </c>
      <c r="AW87" s="203">
        <v>26.99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26.99</v>
      </c>
      <c r="BD87" s="203">
        <v>26.99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26.99</v>
      </c>
      <c r="BL87" s="8">
        <f t="shared" si="53"/>
        <v>25.98</v>
      </c>
      <c r="BM87" s="8">
        <f t="shared" si="54"/>
        <v>25.98</v>
      </c>
      <c r="BN87" s="8">
        <f t="shared" si="55"/>
        <v>26.99</v>
      </c>
      <c r="BO87" s="8">
        <f t="shared" si="56"/>
        <v>26.99</v>
      </c>
      <c r="BP87" s="139">
        <f t="shared" si="57"/>
        <v>-1.009999999999998</v>
      </c>
      <c r="BQ87" s="139">
        <f t="shared" si="58"/>
        <v>-1.009999999999998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1010</v>
      </c>
      <c r="G88" s="16">
        <f>'[3]07'!G90</f>
        <v>0</v>
      </c>
      <c r="H88" s="17">
        <f t="shared" si="59"/>
        <v>1330</v>
      </c>
      <c r="I88" s="15">
        <f>'[3]07'!J90</f>
        <v>270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25.98</v>
      </c>
      <c r="AU88" s="8">
        <v>25.98</v>
      </c>
      <c r="AW88" s="203">
        <v>26.99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26.99</v>
      </c>
      <c r="BD88" s="203">
        <v>26.99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26.99</v>
      </c>
      <c r="BL88" s="8">
        <f t="shared" si="53"/>
        <v>25.98</v>
      </c>
      <c r="BM88" s="8">
        <f t="shared" si="54"/>
        <v>25.98</v>
      </c>
      <c r="BN88" s="8">
        <f t="shared" si="55"/>
        <v>26.99</v>
      </c>
      <c r="BO88" s="8">
        <f t="shared" si="56"/>
        <v>26.99</v>
      </c>
      <c r="BP88" s="139">
        <f t="shared" si="57"/>
        <v>-1.009999999999998</v>
      </c>
      <c r="BQ88" s="139">
        <f t="shared" si="58"/>
        <v>-1.009999999999998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1010</v>
      </c>
      <c r="G89" s="16">
        <f>'[3]07'!G91</f>
        <v>0</v>
      </c>
      <c r="H89" s="17">
        <f t="shared" si="59"/>
        <v>1330</v>
      </c>
      <c r="I89" s="15">
        <f>'[3]07'!J91</f>
        <v>270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25.98</v>
      </c>
      <c r="AU89" s="8">
        <v>25.98</v>
      </c>
      <c r="AW89" s="203">
        <v>26.99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26.99</v>
      </c>
      <c r="BD89" s="203">
        <v>26.99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26.99</v>
      </c>
      <c r="BL89" s="8">
        <f t="shared" si="53"/>
        <v>25.98</v>
      </c>
      <c r="BM89" s="8">
        <f t="shared" si="54"/>
        <v>25.98</v>
      </c>
      <c r="BN89" s="8">
        <f t="shared" si="55"/>
        <v>26.99</v>
      </c>
      <c r="BO89" s="8">
        <f t="shared" si="56"/>
        <v>26.99</v>
      </c>
      <c r="BP89" s="139">
        <f t="shared" si="57"/>
        <v>-1.009999999999998</v>
      </c>
      <c r="BQ89" s="139">
        <f t="shared" si="58"/>
        <v>-1.009999999999998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1010</v>
      </c>
      <c r="G90" s="16">
        <f>'[3]07'!G92</f>
        <v>0</v>
      </c>
      <c r="H90" s="17">
        <f t="shared" si="59"/>
        <v>1330</v>
      </c>
      <c r="I90" s="15">
        <f>'[3]07'!J92</f>
        <v>270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25.98</v>
      </c>
      <c r="AU90" s="8">
        <v>25.98</v>
      </c>
      <c r="AW90" s="203">
        <v>26.99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26.99</v>
      </c>
      <c r="BD90" s="203">
        <v>26.99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26.99</v>
      </c>
      <c r="BL90" s="8">
        <f t="shared" si="53"/>
        <v>25.98</v>
      </c>
      <c r="BM90" s="8">
        <f t="shared" si="54"/>
        <v>25.98</v>
      </c>
      <c r="BN90" s="8">
        <f t="shared" si="55"/>
        <v>26.99</v>
      </c>
      <c r="BO90" s="8">
        <f t="shared" si="56"/>
        <v>26.99</v>
      </c>
      <c r="BP90" s="139">
        <f t="shared" si="57"/>
        <v>-1.009999999999998</v>
      </c>
      <c r="BQ90" s="139">
        <f t="shared" si="58"/>
        <v>-1.009999999999998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1010</v>
      </c>
      <c r="G91" s="16">
        <f>'[3]07'!G93</f>
        <v>0</v>
      </c>
      <c r="H91" s="17">
        <f t="shared" si="59"/>
        <v>1330</v>
      </c>
      <c r="I91" s="15">
        <f>'[3]07'!J93</f>
        <v>270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25.98</v>
      </c>
      <c r="AU91" s="8">
        <v>25.98</v>
      </c>
      <c r="AW91" s="203">
        <v>26.99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26.99</v>
      </c>
      <c r="BD91" s="203">
        <v>26.99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26.99</v>
      </c>
      <c r="BL91" s="8">
        <f t="shared" si="53"/>
        <v>25.98</v>
      </c>
      <c r="BM91" s="8">
        <f t="shared" si="54"/>
        <v>25.98</v>
      </c>
      <c r="BN91" s="8">
        <f t="shared" si="55"/>
        <v>26.99</v>
      </c>
      <c r="BO91" s="8">
        <f t="shared" si="56"/>
        <v>26.99</v>
      </c>
      <c r="BP91" s="139">
        <f t="shared" si="57"/>
        <v>-1.009999999999998</v>
      </c>
      <c r="BQ91" s="139">
        <f t="shared" si="58"/>
        <v>-1.009999999999998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1010</v>
      </c>
      <c r="G92" s="16">
        <f>'[3]07'!G94</f>
        <v>0</v>
      </c>
      <c r="H92" s="17">
        <f t="shared" si="59"/>
        <v>1330</v>
      </c>
      <c r="I92" s="15">
        <f>'[3]07'!J94</f>
        <v>270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25.98</v>
      </c>
      <c r="AU92" s="8">
        <v>25.98</v>
      </c>
      <c r="AW92" s="203">
        <v>26.99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26.99</v>
      </c>
      <c r="BD92" s="203">
        <v>26.99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26.99</v>
      </c>
      <c r="BL92" s="8">
        <f t="shared" si="53"/>
        <v>25.98</v>
      </c>
      <c r="BM92" s="8">
        <f t="shared" si="54"/>
        <v>25.98</v>
      </c>
      <c r="BN92" s="8">
        <f t="shared" si="55"/>
        <v>26.99</v>
      </c>
      <c r="BO92" s="8">
        <f t="shared" si="56"/>
        <v>26.99</v>
      </c>
      <c r="BP92" s="139">
        <f t="shared" si="57"/>
        <v>-1.009999999999998</v>
      </c>
      <c r="BQ92" s="139">
        <f t="shared" si="58"/>
        <v>-1.009999999999998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1010</v>
      </c>
      <c r="G93" s="16">
        <f>'[3]07'!G95</f>
        <v>0</v>
      </c>
      <c r="H93" s="17">
        <f t="shared" si="59"/>
        <v>1330</v>
      </c>
      <c r="I93" s="15">
        <f>'[3]07'!J95</f>
        <v>270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25.98</v>
      </c>
      <c r="AU93" s="8">
        <v>25.98</v>
      </c>
      <c r="AW93" s="203">
        <v>26.99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26.99</v>
      </c>
      <c r="BD93" s="203">
        <v>26.99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26.99</v>
      </c>
      <c r="BL93" s="8">
        <f t="shared" si="53"/>
        <v>25.98</v>
      </c>
      <c r="BM93" s="8">
        <f t="shared" si="54"/>
        <v>25.98</v>
      </c>
      <c r="BN93" s="8">
        <f t="shared" si="55"/>
        <v>26.99</v>
      </c>
      <c r="BO93" s="8">
        <f t="shared" si="56"/>
        <v>26.99</v>
      </c>
      <c r="BP93" s="139">
        <f t="shared" si="57"/>
        <v>-1.009999999999998</v>
      </c>
      <c r="BQ93" s="139">
        <f t="shared" si="58"/>
        <v>-1.009999999999998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1010</v>
      </c>
      <c r="G94" s="16">
        <f>'[3]07'!G96</f>
        <v>0</v>
      </c>
      <c r="H94" s="17">
        <f t="shared" si="59"/>
        <v>1330</v>
      </c>
      <c r="I94" s="15">
        <f>'[3]07'!J96</f>
        <v>270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25.98</v>
      </c>
      <c r="AU94" s="8">
        <v>25.98</v>
      </c>
      <c r="AW94" s="203">
        <v>26.99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26.99</v>
      </c>
      <c r="BD94" s="203">
        <v>26.99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26.99</v>
      </c>
      <c r="BL94" s="8">
        <f t="shared" si="53"/>
        <v>25.98</v>
      </c>
      <c r="BM94" s="8">
        <f t="shared" si="54"/>
        <v>25.98</v>
      </c>
      <c r="BN94" s="8">
        <f t="shared" si="55"/>
        <v>26.99</v>
      </c>
      <c r="BO94" s="8">
        <f t="shared" si="56"/>
        <v>26.99</v>
      </c>
      <c r="BP94" s="139">
        <f t="shared" si="57"/>
        <v>-1.009999999999998</v>
      </c>
      <c r="BQ94" s="139">
        <f t="shared" si="58"/>
        <v>-1.009999999999998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1010</v>
      </c>
      <c r="G95" s="16">
        <f>'[3]07'!G97</f>
        <v>0</v>
      </c>
      <c r="H95" s="17">
        <f t="shared" si="59"/>
        <v>1330</v>
      </c>
      <c r="I95" s="15">
        <f>'[3]07'!J97</f>
        <v>270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25.98</v>
      </c>
      <c r="AU95" s="8">
        <v>25.98</v>
      </c>
      <c r="AW95" s="203">
        <v>26.99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26.99</v>
      </c>
      <c r="BD95" s="203">
        <v>26.99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26.99</v>
      </c>
      <c r="BL95" s="8">
        <f t="shared" si="53"/>
        <v>25.98</v>
      </c>
      <c r="BM95" s="8">
        <f t="shared" si="54"/>
        <v>25.98</v>
      </c>
      <c r="BN95" s="8">
        <f t="shared" si="55"/>
        <v>26.99</v>
      </c>
      <c r="BO95" s="8">
        <f t="shared" si="56"/>
        <v>26.99</v>
      </c>
      <c r="BP95" s="139">
        <f t="shared" si="57"/>
        <v>-1.009999999999998</v>
      </c>
      <c r="BQ95" s="139">
        <f t="shared" si="58"/>
        <v>-1.009999999999998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1010</v>
      </c>
      <c r="G96" s="16">
        <f>'[3]07'!G98</f>
        <v>0</v>
      </c>
      <c r="H96" s="17">
        <f t="shared" si="59"/>
        <v>1330</v>
      </c>
      <c r="I96" s="15">
        <f>'[3]07'!J98</f>
        <v>270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25.98</v>
      </c>
      <c r="AU96" s="8">
        <v>25.98</v>
      </c>
      <c r="AW96" s="203">
        <v>26.99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26.99</v>
      </c>
      <c r="BD96" s="203">
        <v>26.99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26.99</v>
      </c>
      <c r="BL96" s="8">
        <f t="shared" si="53"/>
        <v>25.98</v>
      </c>
      <c r="BM96" s="8">
        <f t="shared" si="54"/>
        <v>25.98</v>
      </c>
      <c r="BN96" s="8">
        <f t="shared" si="55"/>
        <v>26.99</v>
      </c>
      <c r="BO96" s="8">
        <f t="shared" si="56"/>
        <v>26.99</v>
      </c>
      <c r="BP96" s="139">
        <f t="shared" si="57"/>
        <v>-1.009999999999998</v>
      </c>
      <c r="BQ96" s="139">
        <f t="shared" si="58"/>
        <v>-1.009999999999998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1010</v>
      </c>
      <c r="G97" s="16">
        <f>'[3]07'!G99</f>
        <v>0</v>
      </c>
      <c r="H97" s="17">
        <f t="shared" si="59"/>
        <v>1330</v>
      </c>
      <c r="I97" s="15">
        <f>'[3]07'!J99</f>
        <v>270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25.98</v>
      </c>
      <c r="AU97" s="8">
        <v>25.98</v>
      </c>
      <c r="AW97" s="203">
        <v>26.99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26.99</v>
      </c>
      <c r="BD97" s="203">
        <v>26.99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26.99</v>
      </c>
      <c r="BL97" s="8">
        <f t="shared" si="53"/>
        <v>25.98</v>
      </c>
      <c r="BM97" s="8">
        <f t="shared" si="54"/>
        <v>25.98</v>
      </c>
      <c r="BN97" s="8">
        <f t="shared" si="55"/>
        <v>26.99</v>
      </c>
      <c r="BO97" s="8">
        <f t="shared" si="56"/>
        <v>26.99</v>
      </c>
      <c r="BP97" s="139">
        <f t="shared" si="57"/>
        <v>-1.009999999999998</v>
      </c>
      <c r="BQ97" s="139">
        <f t="shared" si="58"/>
        <v>-1.009999999999998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1010</v>
      </c>
      <c r="G98" s="16">
        <f>'[3]07'!G100</f>
        <v>0</v>
      </c>
      <c r="H98" s="17">
        <f t="shared" si="59"/>
        <v>1330</v>
      </c>
      <c r="I98" s="15">
        <f>'[3]07'!J100</f>
        <v>270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25.98</v>
      </c>
      <c r="AU98" s="8">
        <v>25.98</v>
      </c>
      <c r="AW98" s="203">
        <v>26.99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26.99</v>
      </c>
      <c r="BD98" s="203">
        <v>26.99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26.99</v>
      </c>
      <c r="BL98" s="8">
        <f t="shared" si="53"/>
        <v>25.98</v>
      </c>
      <c r="BM98" s="8">
        <f t="shared" si="54"/>
        <v>25.98</v>
      </c>
      <c r="BN98" s="8">
        <f t="shared" si="55"/>
        <v>26.99</v>
      </c>
      <c r="BO98" s="8">
        <f t="shared" si="56"/>
        <v>26.99</v>
      </c>
      <c r="BP98" s="139">
        <f t="shared" si="57"/>
        <v>-1.009999999999998</v>
      </c>
      <c r="BQ98" s="139">
        <f t="shared" si="58"/>
        <v>-1.009999999999998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6.4908849999999996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6.4908849999999996</v>
      </c>
      <c r="P99" s="15">
        <f t="shared" si="62"/>
        <v>2.4E-2</v>
      </c>
      <c r="Q99" s="15">
        <f t="shared" si="62"/>
        <v>6.4908849999999996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6.4908849999999996</v>
      </c>
      <c r="X99" s="15">
        <f t="shared" si="62"/>
        <v>0.61126249999999926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0.61126249999999926</v>
      </c>
      <c r="AE99" s="15">
        <f t="shared" si="62"/>
        <v>0.66078499999999907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0.66078499999999907</v>
      </c>
      <c r="AL99" s="15">
        <f t="shared" si="62"/>
        <v>5.2188375000000029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5.2188375000000029</v>
      </c>
      <c r="AS99" s="15">
        <f t="shared" si="62"/>
        <v>0</v>
      </c>
      <c r="AT99" s="15">
        <f t="shared" si="62"/>
        <v>0.59613250000000018</v>
      </c>
      <c r="AU99" s="15">
        <f t="shared" si="62"/>
        <v>0.63608999999999993</v>
      </c>
      <c r="AV99" s="15">
        <f t="shared" si="62"/>
        <v>0</v>
      </c>
      <c r="AW99" s="15">
        <f t="shared" si="62"/>
        <v>0.61126249999999926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0.61126249999999926</v>
      </c>
      <c r="BD99" s="15">
        <f t="shared" si="62"/>
        <v>0.66078499999999907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0.66078499999999907</v>
      </c>
      <c r="BK99" s="15"/>
      <c r="BL99" s="15">
        <f t="shared" si="63"/>
        <v>0.59613250000000018</v>
      </c>
      <c r="BM99" s="15">
        <f t="shared" si="63"/>
        <v>0.63608999999999993</v>
      </c>
      <c r="BN99" s="15">
        <f t="shared" si="63"/>
        <v>0.61126249999999926</v>
      </c>
      <c r="BO99" s="15">
        <f t="shared" si="63"/>
        <v>0.66078499999999907</v>
      </c>
      <c r="BP99" s="15">
        <f t="shared" si="63"/>
        <v>-1.5129999999999966E-2</v>
      </c>
      <c r="BQ99" s="15">
        <f t="shared" si="63"/>
        <v>-2.4694999999999915E-2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45358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45358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45358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77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211.63</v>
      </c>
      <c r="E27">
        <f>BAWANA!AM27</f>
        <v>0</v>
      </c>
      <c r="F27">
        <f t="shared" si="4"/>
        <v>256</v>
      </c>
      <c r="G27">
        <f t="shared" si="5"/>
        <v>211.63</v>
      </c>
      <c r="H27" s="112"/>
      <c r="I27">
        <f>BRPL_EOD!AI27+BRPL_EOD!AJ27</f>
        <v>82.1</v>
      </c>
      <c r="J27">
        <f>BYPL_EOD!AI27+BYPL_EOD!AJ27</f>
        <v>47.47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57.37</v>
      </c>
      <c r="N27">
        <f t="shared" si="0"/>
        <v>211.63</v>
      </c>
      <c r="O27" s="112">
        <f t="shared" si="1"/>
        <v>0</v>
      </c>
      <c r="P27">
        <v>82.1</v>
      </c>
      <c r="Q27">
        <v>47.47</v>
      </c>
      <c r="R27">
        <v>5</v>
      </c>
      <c r="S27">
        <v>19.690000000000001</v>
      </c>
      <c r="T27">
        <v>57.37</v>
      </c>
      <c r="U27" s="114">
        <f t="shared" si="2"/>
        <v>211.63</v>
      </c>
      <c r="V27" s="112">
        <f t="shared" si="3"/>
        <v>0</v>
      </c>
      <c r="Y27">
        <f>BAWANA!AW27+BAWANA!AX27</f>
        <v>26.37</v>
      </c>
      <c r="Z27">
        <f>BAWANA!BD27+BAWANA!BE27</f>
        <v>32</v>
      </c>
      <c r="AA27">
        <f>BAWANA!X27+BAWANA!Y27</f>
        <v>26.37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211.63</v>
      </c>
      <c r="E28">
        <f>BAWANA!AM28</f>
        <v>0</v>
      </c>
      <c r="F28">
        <f t="shared" si="4"/>
        <v>256</v>
      </c>
      <c r="G28">
        <f t="shared" si="5"/>
        <v>211.63</v>
      </c>
      <c r="H28" s="112"/>
      <c r="I28">
        <f>BRPL_EOD!AI28+BRPL_EOD!AJ28</f>
        <v>82.1</v>
      </c>
      <c r="J28">
        <f>BYPL_EOD!AI28+BYPL_EOD!AJ28</f>
        <v>47.47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57.37</v>
      </c>
      <c r="N28">
        <f t="shared" si="0"/>
        <v>211.63</v>
      </c>
      <c r="O28" s="112">
        <f t="shared" si="1"/>
        <v>0</v>
      </c>
      <c r="P28">
        <v>82.1</v>
      </c>
      <c r="Q28">
        <v>47.47</v>
      </c>
      <c r="R28">
        <v>5</v>
      </c>
      <c r="S28">
        <v>19.690000000000001</v>
      </c>
      <c r="T28">
        <v>57.37</v>
      </c>
      <c r="U28" s="114">
        <f t="shared" si="2"/>
        <v>211.63</v>
      </c>
      <c r="V28" s="112">
        <f t="shared" si="3"/>
        <v>0</v>
      </c>
      <c r="Y28">
        <f>BAWANA!AW28+BAWANA!AX28</f>
        <v>26.37</v>
      </c>
      <c r="Z28">
        <f>BAWANA!BD28+BAWANA!BE28</f>
        <v>32</v>
      </c>
      <c r="AA28">
        <f>BAWANA!X28+BAWANA!Y28</f>
        <v>26.37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211.63</v>
      </c>
      <c r="E29">
        <f>BAWANA!AM29</f>
        <v>0</v>
      </c>
      <c r="F29">
        <f t="shared" si="4"/>
        <v>256</v>
      </c>
      <c r="G29">
        <f t="shared" si="5"/>
        <v>211.63</v>
      </c>
      <c r="H29" s="112"/>
      <c r="I29">
        <f>BRPL_EOD!AI29+BRPL_EOD!AJ29</f>
        <v>82.1</v>
      </c>
      <c r="J29">
        <f>BYPL_EOD!AI29+BYPL_EOD!AJ29</f>
        <v>47.47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57.37</v>
      </c>
      <c r="N29">
        <f t="shared" si="0"/>
        <v>211.63</v>
      </c>
      <c r="O29" s="112">
        <f t="shared" si="1"/>
        <v>0</v>
      </c>
      <c r="P29">
        <v>82.1</v>
      </c>
      <c r="Q29">
        <v>47.47</v>
      </c>
      <c r="R29">
        <v>5</v>
      </c>
      <c r="S29">
        <v>19.690000000000001</v>
      </c>
      <c r="T29">
        <v>57.37</v>
      </c>
      <c r="U29" s="114">
        <f t="shared" si="2"/>
        <v>211.63</v>
      </c>
      <c r="V29" s="112">
        <f t="shared" si="3"/>
        <v>0</v>
      </c>
      <c r="Y29">
        <f>BAWANA!AW29+BAWANA!AX29</f>
        <v>26.37</v>
      </c>
      <c r="Z29">
        <f>BAWANA!BD29+BAWANA!BE29</f>
        <v>32</v>
      </c>
      <c r="AA29">
        <f>BAWANA!X29+BAWANA!Y29</f>
        <v>26.37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219.3</v>
      </c>
      <c r="E30">
        <f>BAWANA!AM30</f>
        <v>0</v>
      </c>
      <c r="F30">
        <f t="shared" si="4"/>
        <v>256</v>
      </c>
      <c r="G30">
        <f t="shared" si="5"/>
        <v>219.3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50</v>
      </c>
      <c r="N30">
        <f t="shared" si="0"/>
        <v>219.3</v>
      </c>
      <c r="O30" s="112">
        <f t="shared" si="1"/>
        <v>0</v>
      </c>
      <c r="P30">
        <v>99.61</v>
      </c>
      <c r="Q30">
        <v>45</v>
      </c>
      <c r="R30">
        <v>5</v>
      </c>
      <c r="S30">
        <v>19.690000000000001</v>
      </c>
      <c r="T30">
        <v>50</v>
      </c>
      <c r="U30" s="114">
        <f t="shared" si="2"/>
        <v>219.3</v>
      </c>
      <c r="V30" s="112">
        <f t="shared" si="3"/>
        <v>0</v>
      </c>
      <c r="Y30">
        <f>BAWANA!AW30+BAWANA!AX30</f>
        <v>18.7</v>
      </c>
      <c r="Z30">
        <f>BAWANA!BD30+BAWANA!BE30</f>
        <v>32</v>
      </c>
      <c r="AA30">
        <f>BAWANA!X30+BAWANA!Y30</f>
        <v>18.7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219.3</v>
      </c>
      <c r="E31">
        <f>BAWANA!AM31</f>
        <v>0</v>
      </c>
      <c r="F31">
        <f t="shared" si="4"/>
        <v>256</v>
      </c>
      <c r="G31">
        <f t="shared" si="5"/>
        <v>219.3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50</v>
      </c>
      <c r="N31">
        <f t="shared" si="0"/>
        <v>219.3</v>
      </c>
      <c r="O31" s="112">
        <f t="shared" si="1"/>
        <v>0</v>
      </c>
      <c r="P31">
        <v>99.61</v>
      </c>
      <c r="Q31">
        <v>45</v>
      </c>
      <c r="R31">
        <v>5</v>
      </c>
      <c r="S31">
        <v>19.690000000000001</v>
      </c>
      <c r="T31">
        <v>50</v>
      </c>
      <c r="U31" s="114">
        <f t="shared" si="2"/>
        <v>219.3</v>
      </c>
      <c r="V31" s="112">
        <f t="shared" si="3"/>
        <v>0</v>
      </c>
      <c r="Y31">
        <f>BAWANA!AW31+BAWANA!AX31</f>
        <v>18.7</v>
      </c>
      <c r="Z31">
        <f>BAWANA!BD31+BAWANA!BE31</f>
        <v>32</v>
      </c>
      <c r="AA31">
        <f>BAWANA!X31+BAWANA!Y31</f>
        <v>18.7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238.91000000000003</v>
      </c>
      <c r="E32">
        <f>BAWANA!AM32</f>
        <v>0</v>
      </c>
      <c r="F32">
        <f t="shared" si="4"/>
        <v>256</v>
      </c>
      <c r="G32">
        <f t="shared" si="5"/>
        <v>238.91000000000003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69.61</v>
      </c>
      <c r="N32">
        <f t="shared" si="0"/>
        <v>238.91000000000003</v>
      </c>
      <c r="O32" s="112">
        <f t="shared" si="1"/>
        <v>0</v>
      </c>
      <c r="P32">
        <v>99.61</v>
      </c>
      <c r="Q32">
        <v>45</v>
      </c>
      <c r="R32">
        <v>5</v>
      </c>
      <c r="S32">
        <v>19.690000000000001</v>
      </c>
      <c r="T32">
        <v>69.61</v>
      </c>
      <c r="U32" s="114">
        <f t="shared" si="2"/>
        <v>238.91000000000003</v>
      </c>
      <c r="V32" s="112">
        <f t="shared" si="3"/>
        <v>0</v>
      </c>
      <c r="Y32">
        <f>BAWANA!AW32+BAWANA!AX32</f>
        <v>0</v>
      </c>
      <c r="Z32">
        <f>BAWANA!BD32+BAWANA!BE32</f>
        <v>32</v>
      </c>
      <c r="AA32">
        <f>BAWANA!X32+BAWANA!Y32</f>
        <v>0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238.91000000000003</v>
      </c>
      <c r="E33">
        <f>BAWANA!AM33</f>
        <v>0</v>
      </c>
      <c r="F33">
        <f t="shared" si="4"/>
        <v>256</v>
      </c>
      <c r="G33">
        <f t="shared" si="5"/>
        <v>238.91000000000003</v>
      </c>
      <c r="H33" s="112"/>
      <c r="I33">
        <f>BRPL_EOD!AI33+BRPL_EOD!AJ33</f>
        <v>99.61</v>
      </c>
      <c r="J33">
        <f>BYPL_EOD!AI33+BYPL_EOD!AJ33</f>
        <v>45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69.61</v>
      </c>
      <c r="N33">
        <f t="shared" si="0"/>
        <v>238.91000000000003</v>
      </c>
      <c r="O33" s="112">
        <f t="shared" si="1"/>
        <v>0</v>
      </c>
      <c r="P33">
        <v>99.61</v>
      </c>
      <c r="Q33">
        <v>45</v>
      </c>
      <c r="R33">
        <v>5</v>
      </c>
      <c r="S33">
        <v>19.690000000000001</v>
      </c>
      <c r="T33">
        <v>69.61</v>
      </c>
      <c r="U33" s="114">
        <f t="shared" si="2"/>
        <v>238.91000000000003</v>
      </c>
      <c r="V33" s="112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238.91000000000003</v>
      </c>
      <c r="E34">
        <f>BAWANA!AM34</f>
        <v>0</v>
      </c>
      <c r="F34">
        <f t="shared" si="4"/>
        <v>256</v>
      </c>
      <c r="G34">
        <f t="shared" si="5"/>
        <v>238.91000000000003</v>
      </c>
      <c r="H34" s="112"/>
      <c r="I34">
        <f>BRPL_EOD!AI34+BRPL_EOD!AJ34</f>
        <v>99.61</v>
      </c>
      <c r="J34">
        <f>BYPL_EOD!AI34+BYPL_EOD!AJ34</f>
        <v>45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69.61</v>
      </c>
      <c r="N34">
        <f t="shared" si="0"/>
        <v>238.91000000000003</v>
      </c>
      <c r="O34" s="112">
        <f t="shared" si="1"/>
        <v>0</v>
      </c>
      <c r="P34">
        <v>99.61</v>
      </c>
      <c r="Q34">
        <v>45</v>
      </c>
      <c r="R34">
        <v>5</v>
      </c>
      <c r="S34">
        <v>19.690000000000001</v>
      </c>
      <c r="T34">
        <v>69.61</v>
      </c>
      <c r="U34" s="114">
        <f t="shared" si="2"/>
        <v>238.91000000000003</v>
      </c>
      <c r="V34" s="112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238.91000000000003</v>
      </c>
      <c r="E35">
        <f>BAWANA!AM35</f>
        <v>0</v>
      </c>
      <c r="F35">
        <f t="shared" si="4"/>
        <v>256</v>
      </c>
      <c r="G35">
        <f t="shared" si="5"/>
        <v>238.91000000000003</v>
      </c>
      <c r="H35" s="112"/>
      <c r="I35">
        <f>BRPL_EOD!AI35+BRPL_EOD!AJ35</f>
        <v>99.61</v>
      </c>
      <c r="J35">
        <f>BYPL_EOD!AI35+BYPL_EOD!AJ35</f>
        <v>45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69.61</v>
      </c>
      <c r="N35">
        <f t="shared" si="0"/>
        <v>238.91000000000003</v>
      </c>
      <c r="O35" s="112">
        <f t="shared" si="1"/>
        <v>0</v>
      </c>
      <c r="P35">
        <v>99.61</v>
      </c>
      <c r="Q35">
        <v>45</v>
      </c>
      <c r="R35">
        <v>5</v>
      </c>
      <c r="S35">
        <v>19.690000000000001</v>
      </c>
      <c r="T35">
        <v>69.61</v>
      </c>
      <c r="U35" s="114">
        <f t="shared" si="2"/>
        <v>238.91000000000003</v>
      </c>
      <c r="V35" s="112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219.3</v>
      </c>
      <c r="E36">
        <f>BAWANA!AM36</f>
        <v>0</v>
      </c>
      <c r="F36">
        <f t="shared" si="4"/>
        <v>256</v>
      </c>
      <c r="G36">
        <f t="shared" si="5"/>
        <v>219.3</v>
      </c>
      <c r="H36" s="112"/>
      <c r="I36">
        <f>BRPL_EOD!AI36+BRPL_EOD!AJ36</f>
        <v>99.61</v>
      </c>
      <c r="J36">
        <f>BYPL_EOD!AI36+BYPL_EOD!AJ36</f>
        <v>45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50</v>
      </c>
      <c r="N36">
        <f t="shared" si="0"/>
        <v>219.3</v>
      </c>
      <c r="O36" s="112">
        <f t="shared" si="1"/>
        <v>0</v>
      </c>
      <c r="P36">
        <v>99.61</v>
      </c>
      <c r="Q36">
        <v>45</v>
      </c>
      <c r="R36">
        <v>5</v>
      </c>
      <c r="S36">
        <v>19.690000000000001</v>
      </c>
      <c r="T36">
        <v>50</v>
      </c>
      <c r="U36" s="114">
        <f t="shared" si="2"/>
        <v>219.3</v>
      </c>
      <c r="V36" s="112">
        <f t="shared" si="3"/>
        <v>0</v>
      </c>
      <c r="Y36">
        <f>BAWANA!AW36+BAWANA!AX36</f>
        <v>18.7</v>
      </c>
      <c r="Z36">
        <f>BAWANA!BD36+BAWANA!BE36</f>
        <v>32</v>
      </c>
      <c r="AA36">
        <f>BAWANA!X36+BAWANA!Y36</f>
        <v>18.7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219.3</v>
      </c>
      <c r="E37">
        <f>BAWANA!AM37</f>
        <v>0</v>
      </c>
      <c r="F37">
        <f t="shared" si="4"/>
        <v>256</v>
      </c>
      <c r="G37">
        <f t="shared" si="5"/>
        <v>219.3</v>
      </c>
      <c r="H37" s="112"/>
      <c r="I37">
        <f>BRPL_EOD!AI37+BRPL_EOD!AJ37</f>
        <v>99.61</v>
      </c>
      <c r="J37">
        <f>BYPL_EOD!AI37+BYPL_EOD!AJ37</f>
        <v>45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50</v>
      </c>
      <c r="N37">
        <f t="shared" si="0"/>
        <v>219.3</v>
      </c>
      <c r="O37" s="112">
        <f t="shared" si="1"/>
        <v>0</v>
      </c>
      <c r="P37">
        <v>99.61</v>
      </c>
      <c r="Q37">
        <v>45</v>
      </c>
      <c r="R37">
        <v>5</v>
      </c>
      <c r="S37">
        <v>19.690000000000001</v>
      </c>
      <c r="T37">
        <v>50</v>
      </c>
      <c r="U37" s="114">
        <f t="shared" si="2"/>
        <v>219.3</v>
      </c>
      <c r="V37" s="112">
        <f t="shared" si="3"/>
        <v>0</v>
      </c>
      <c r="Y37">
        <f>BAWANA!AW37+BAWANA!AX37</f>
        <v>18.7</v>
      </c>
      <c r="Z37">
        <f>BAWANA!BD37+BAWANA!BE37</f>
        <v>32</v>
      </c>
      <c r="AA37">
        <f>BAWANA!X37+BAWANA!Y37</f>
        <v>18.7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219.3</v>
      </c>
      <c r="E38">
        <f>BAWANA!AM38</f>
        <v>0</v>
      </c>
      <c r="F38">
        <f t="shared" si="4"/>
        <v>256</v>
      </c>
      <c r="G38">
        <f t="shared" si="5"/>
        <v>219.3</v>
      </c>
      <c r="H38" s="112"/>
      <c r="I38">
        <f>BRPL_EOD!AI38+BRPL_EOD!AJ38</f>
        <v>99.61</v>
      </c>
      <c r="J38">
        <f>BYPL_EOD!AI38+BYPL_EOD!AJ38</f>
        <v>45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50</v>
      </c>
      <c r="N38">
        <f t="shared" si="0"/>
        <v>219.3</v>
      </c>
      <c r="O38" s="112">
        <f t="shared" si="1"/>
        <v>0</v>
      </c>
      <c r="P38">
        <v>99.61</v>
      </c>
      <c r="Q38">
        <v>45</v>
      </c>
      <c r="R38">
        <v>5</v>
      </c>
      <c r="S38">
        <v>19.690000000000001</v>
      </c>
      <c r="T38">
        <v>50</v>
      </c>
      <c r="U38" s="114">
        <f t="shared" si="2"/>
        <v>219.3</v>
      </c>
      <c r="V38" s="112">
        <f t="shared" si="3"/>
        <v>0</v>
      </c>
      <c r="Y38">
        <f>BAWANA!AW38+BAWANA!AX38</f>
        <v>18.7</v>
      </c>
      <c r="Z38">
        <f>BAWANA!BD38+BAWANA!BE38</f>
        <v>32</v>
      </c>
      <c r="AA38">
        <f>BAWANA!X38+BAWANA!Y38</f>
        <v>18.7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219.3</v>
      </c>
      <c r="E39">
        <f>BAWANA!AM39</f>
        <v>0</v>
      </c>
      <c r="F39">
        <f t="shared" si="4"/>
        <v>256</v>
      </c>
      <c r="G39">
        <f t="shared" si="5"/>
        <v>219.3</v>
      </c>
      <c r="H39" s="112"/>
      <c r="I39">
        <f>BRPL_EOD!AI39+BRPL_EOD!AJ39</f>
        <v>99.61</v>
      </c>
      <c r="J39">
        <f>BYPL_EOD!AI39+BYPL_EOD!AJ39</f>
        <v>45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50</v>
      </c>
      <c r="N39">
        <f t="shared" si="0"/>
        <v>219.3</v>
      </c>
      <c r="O39" s="112">
        <f t="shared" si="1"/>
        <v>0</v>
      </c>
      <c r="P39">
        <v>99.61</v>
      </c>
      <c r="Q39">
        <v>45</v>
      </c>
      <c r="R39">
        <v>5</v>
      </c>
      <c r="S39">
        <v>19.690000000000001</v>
      </c>
      <c r="T39">
        <v>50</v>
      </c>
      <c r="U39" s="114">
        <f t="shared" si="2"/>
        <v>219.3</v>
      </c>
      <c r="V39" s="112">
        <f t="shared" si="3"/>
        <v>0</v>
      </c>
      <c r="Y39">
        <f>BAWANA!AW39+BAWANA!AX39</f>
        <v>18.7</v>
      </c>
      <c r="Z39">
        <f>BAWANA!BD39+BAWANA!BE39</f>
        <v>32</v>
      </c>
      <c r="AA39">
        <f>BAWANA!X39+BAWANA!Y39</f>
        <v>18.7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219.3</v>
      </c>
      <c r="E40">
        <f>BAWANA!AM40</f>
        <v>0</v>
      </c>
      <c r="F40">
        <f t="shared" si="4"/>
        <v>256</v>
      </c>
      <c r="G40">
        <f t="shared" si="5"/>
        <v>219.3</v>
      </c>
      <c r="H40" s="112"/>
      <c r="I40">
        <f>BRPL_EOD!AI40+BRPL_EOD!AJ40</f>
        <v>99.61</v>
      </c>
      <c r="J40">
        <f>BYPL_EOD!AI40+BYPL_EOD!AJ40</f>
        <v>45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50</v>
      </c>
      <c r="N40">
        <f t="shared" si="0"/>
        <v>219.3</v>
      </c>
      <c r="O40" s="112">
        <f t="shared" si="1"/>
        <v>0</v>
      </c>
      <c r="P40">
        <v>99.61</v>
      </c>
      <c r="Q40">
        <v>45</v>
      </c>
      <c r="R40">
        <v>5</v>
      </c>
      <c r="S40">
        <v>19.690000000000001</v>
      </c>
      <c r="T40">
        <v>50</v>
      </c>
      <c r="U40" s="114">
        <f t="shared" si="2"/>
        <v>219.3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219.3</v>
      </c>
      <c r="E41">
        <f>BAWANA!AM41</f>
        <v>0</v>
      </c>
      <c r="F41">
        <f t="shared" si="4"/>
        <v>256</v>
      </c>
      <c r="G41">
        <f t="shared" si="5"/>
        <v>219.3</v>
      </c>
      <c r="H41" s="112"/>
      <c r="I41">
        <f>BRPL_EOD!AI41+BRPL_EOD!AJ41</f>
        <v>99.61</v>
      </c>
      <c r="J41">
        <f>BYPL_EOD!AI41+BYPL_EOD!AJ41</f>
        <v>45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50</v>
      </c>
      <c r="N41">
        <f t="shared" si="0"/>
        <v>219.3</v>
      </c>
      <c r="O41" s="112">
        <f t="shared" si="1"/>
        <v>0</v>
      </c>
      <c r="P41">
        <v>99.61</v>
      </c>
      <c r="Q41">
        <v>45</v>
      </c>
      <c r="R41">
        <v>5</v>
      </c>
      <c r="S41">
        <v>19.690000000000001</v>
      </c>
      <c r="T41">
        <v>50</v>
      </c>
      <c r="U41" s="114">
        <f t="shared" si="2"/>
        <v>219.3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219.3</v>
      </c>
      <c r="E42">
        <f>BAWANA!AM42</f>
        <v>0</v>
      </c>
      <c r="F42">
        <f t="shared" si="4"/>
        <v>256</v>
      </c>
      <c r="G42">
        <f t="shared" si="5"/>
        <v>219.3</v>
      </c>
      <c r="H42" s="112"/>
      <c r="I42">
        <f>BRPL_EOD!AI42+BRPL_EOD!AJ42</f>
        <v>99.61</v>
      </c>
      <c r="J42">
        <f>BYPL_EOD!AI42+BYPL_EOD!AJ42</f>
        <v>45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50</v>
      </c>
      <c r="N42">
        <f t="shared" si="0"/>
        <v>219.3</v>
      </c>
      <c r="O42" s="112">
        <f t="shared" si="1"/>
        <v>0</v>
      </c>
      <c r="P42">
        <v>99.61</v>
      </c>
      <c r="Q42">
        <v>45</v>
      </c>
      <c r="R42">
        <v>5</v>
      </c>
      <c r="S42">
        <v>19.690000000000001</v>
      </c>
      <c r="T42">
        <v>50</v>
      </c>
      <c r="U42" s="114">
        <f t="shared" si="2"/>
        <v>219.3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219.3</v>
      </c>
      <c r="E43">
        <f>BAWANA!AM43</f>
        <v>0</v>
      </c>
      <c r="F43">
        <f t="shared" si="4"/>
        <v>256</v>
      </c>
      <c r="G43">
        <f t="shared" si="5"/>
        <v>219.3</v>
      </c>
      <c r="H43" s="112"/>
      <c r="I43">
        <f>BRPL_EOD!AI43+BRPL_EOD!AJ43</f>
        <v>99.61</v>
      </c>
      <c r="J43">
        <f>BYPL_EOD!AI43+BYPL_EOD!AJ43</f>
        <v>45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50</v>
      </c>
      <c r="N43">
        <f t="shared" si="0"/>
        <v>219.3</v>
      </c>
      <c r="O43" s="112">
        <f t="shared" si="1"/>
        <v>0</v>
      </c>
      <c r="P43">
        <v>99.61</v>
      </c>
      <c r="Q43">
        <v>45</v>
      </c>
      <c r="R43">
        <v>5</v>
      </c>
      <c r="S43">
        <v>19.690000000000001</v>
      </c>
      <c r="T43">
        <v>50</v>
      </c>
      <c r="U43" s="114">
        <f t="shared" si="2"/>
        <v>219.3</v>
      </c>
      <c r="V43" s="112">
        <f t="shared" si="3"/>
        <v>0</v>
      </c>
      <c r="Y43">
        <f>BAWANA!AW43+BAWANA!AX43</f>
        <v>32</v>
      </c>
      <c r="Z43">
        <f>BAWANA!BD43+BAWANA!BE43</f>
        <v>18.7</v>
      </c>
      <c r="AA43">
        <f>BAWANA!X43+BAWANA!Y43</f>
        <v>32</v>
      </c>
      <c r="AB43">
        <f>BAWANA!AE43+BAWANA!AF43</f>
        <v>18.7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219.3</v>
      </c>
      <c r="E44">
        <f>BAWANA!AM44</f>
        <v>0</v>
      </c>
      <c r="F44">
        <f t="shared" si="4"/>
        <v>256</v>
      </c>
      <c r="G44">
        <f t="shared" si="5"/>
        <v>219.3</v>
      </c>
      <c r="H44" s="112"/>
      <c r="I44">
        <f>BRPL_EOD!AI44+BRPL_EOD!AJ44</f>
        <v>99.61</v>
      </c>
      <c r="J44">
        <f>BYPL_EOD!AI44+BYPL_EOD!AJ44</f>
        <v>45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50</v>
      </c>
      <c r="N44">
        <f t="shared" si="0"/>
        <v>219.3</v>
      </c>
      <c r="O44" s="112">
        <f t="shared" si="1"/>
        <v>0</v>
      </c>
      <c r="P44">
        <v>99.61</v>
      </c>
      <c r="Q44">
        <v>45</v>
      </c>
      <c r="R44">
        <v>5</v>
      </c>
      <c r="S44">
        <v>19.690000000000001</v>
      </c>
      <c r="T44">
        <v>50</v>
      </c>
      <c r="U44" s="114">
        <f t="shared" si="2"/>
        <v>219.3</v>
      </c>
      <c r="V44" s="112">
        <f t="shared" si="3"/>
        <v>0</v>
      </c>
      <c r="Y44">
        <f>BAWANA!AW44+BAWANA!AX44</f>
        <v>32</v>
      </c>
      <c r="Z44">
        <f>BAWANA!BD44+BAWANA!BE44</f>
        <v>18.7</v>
      </c>
      <c r="AA44">
        <f>BAWANA!X44+BAWANA!Y44</f>
        <v>32</v>
      </c>
      <c r="AB44">
        <f>BAWANA!AE44+BAWANA!AF44</f>
        <v>18.7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2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2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4">
        <f t="shared" si="9"/>
        <v>216.01999999999998</v>
      </c>
      <c r="V69" s="112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2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2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4">
        <f t="shared" si="9"/>
        <v>216.01999999999998</v>
      </c>
      <c r="V70" s="112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2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2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4">
        <f t="shared" si="9"/>
        <v>216.01999999999998</v>
      </c>
      <c r="V71" s="112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2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2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4">
        <f t="shared" si="9"/>
        <v>216.01999999999998</v>
      </c>
      <c r="V72" s="112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2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2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4">
        <f t="shared" si="9"/>
        <v>216.01999999999998</v>
      </c>
      <c r="V73" s="112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2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2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4">
        <f t="shared" si="9"/>
        <v>216.01999999999998</v>
      </c>
      <c r="V74" s="112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12"/>
      <c r="I75">
        <f>BRPL_EOD!AI75+BRPL_EOD!AJ75</f>
        <v>84.02</v>
      </c>
      <c r="J75">
        <f>BYPL_EOD!AI75+BYPL_EOD!AJ75</f>
        <v>48.59</v>
      </c>
      <c r="K75">
        <f>MES_EOD!AI75+MES_EOD!AJ75</f>
        <v>5</v>
      </c>
      <c r="L75">
        <f>NDMC_EOD!AI75+NDMC_EOD!AJ75</f>
        <v>19.690000000000001</v>
      </c>
      <c r="M75">
        <f>TPDDL_EOD!AI75+TPDDL_EOD!AJ75</f>
        <v>58.71</v>
      </c>
      <c r="N75">
        <f t="shared" si="7"/>
        <v>216.01000000000002</v>
      </c>
      <c r="O75" s="112">
        <f t="shared" si="8"/>
        <v>9.9999999999624833E-3</v>
      </c>
      <c r="P75">
        <v>84.02388963473912</v>
      </c>
      <c r="Q75">
        <v>48.592249432896622</v>
      </c>
      <c r="R75">
        <v>5.0002314707652413</v>
      </c>
      <c r="S75">
        <v>19.690911531873521</v>
      </c>
      <c r="T75">
        <v>58.712717929725464</v>
      </c>
      <c r="U75" s="114">
        <f t="shared" si="9"/>
        <v>216.01999999999998</v>
      </c>
      <c r="V75" s="112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256</v>
      </c>
      <c r="G76">
        <f t="shared" si="12"/>
        <v>216.01999999999998</v>
      </c>
      <c r="H76" s="112"/>
      <c r="I76">
        <f>BRPL_EOD!AI76+BRPL_EOD!AJ76</f>
        <v>84.02</v>
      </c>
      <c r="J76">
        <f>BYPL_EOD!AI76+BYPL_EOD!AJ76</f>
        <v>48.59</v>
      </c>
      <c r="K76">
        <f>MES_EOD!AI76+MES_EOD!AJ76</f>
        <v>5</v>
      </c>
      <c r="L76">
        <f>NDMC_EOD!AI76+NDMC_EOD!AJ76</f>
        <v>19.690000000000001</v>
      </c>
      <c r="M76">
        <f>TPDDL_EOD!AI76+TPDDL_EOD!AJ76</f>
        <v>58.71</v>
      </c>
      <c r="N76">
        <f t="shared" si="7"/>
        <v>216.01000000000002</v>
      </c>
      <c r="O76" s="112">
        <f t="shared" si="8"/>
        <v>9.9999999999624833E-3</v>
      </c>
      <c r="P76">
        <v>84.02388963473912</v>
      </c>
      <c r="Q76">
        <v>48.592249432896622</v>
      </c>
      <c r="R76">
        <v>5.0002314707652413</v>
      </c>
      <c r="S76">
        <v>19.690911531873521</v>
      </c>
      <c r="T76">
        <v>58.712717929725464</v>
      </c>
      <c r="U76" s="114">
        <f t="shared" si="9"/>
        <v>216.01999999999998</v>
      </c>
      <c r="V76" s="112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216.01999999999998</v>
      </c>
      <c r="E77">
        <f>BAWANA!AM77</f>
        <v>0</v>
      </c>
      <c r="F77">
        <f t="shared" si="11"/>
        <v>256</v>
      </c>
      <c r="G77">
        <f t="shared" si="12"/>
        <v>216.01999999999998</v>
      </c>
      <c r="H77" s="112"/>
      <c r="I77">
        <f>BRPL_EOD!AI77+BRPL_EOD!AJ77</f>
        <v>84.02</v>
      </c>
      <c r="J77">
        <f>BYPL_EOD!AI77+BYPL_EOD!AJ77</f>
        <v>48.59</v>
      </c>
      <c r="K77">
        <f>MES_EOD!AI77+MES_EOD!AJ77</f>
        <v>5</v>
      </c>
      <c r="L77">
        <f>NDMC_EOD!AI77+NDMC_EOD!AJ77</f>
        <v>19.690000000000001</v>
      </c>
      <c r="M77">
        <f>TPDDL_EOD!AI77+TPDDL_EOD!AJ77</f>
        <v>58.71</v>
      </c>
      <c r="N77">
        <f t="shared" si="7"/>
        <v>216.01000000000002</v>
      </c>
      <c r="O77" s="112">
        <f t="shared" si="8"/>
        <v>9.9999999999624833E-3</v>
      </c>
      <c r="P77">
        <v>84.02388963473912</v>
      </c>
      <c r="Q77">
        <v>48.592249432896622</v>
      </c>
      <c r="R77">
        <v>5.0002314707652413</v>
      </c>
      <c r="S77">
        <v>19.690911531873521</v>
      </c>
      <c r="T77">
        <v>58.712717929725464</v>
      </c>
      <c r="U77" s="114">
        <f t="shared" si="9"/>
        <v>216.01999999999998</v>
      </c>
      <c r="V77" s="112">
        <f t="shared" si="10"/>
        <v>0</v>
      </c>
      <c r="Y77">
        <f>BAWANA!AW77+BAWANA!AX77</f>
        <v>26.99</v>
      </c>
      <c r="Z77">
        <f>BAWANA!BD77+BAWANA!BE77</f>
        <v>26.99</v>
      </c>
      <c r="AA77">
        <f>BAWANA!X77+BAWANA!Y77</f>
        <v>26.99</v>
      </c>
      <c r="AB77">
        <f>BAWANA!AE77+BAWANA!AF77</f>
        <v>26.99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216.01999999999998</v>
      </c>
      <c r="E78">
        <f>BAWANA!AM78</f>
        <v>0</v>
      </c>
      <c r="F78">
        <f t="shared" si="11"/>
        <v>256</v>
      </c>
      <c r="G78">
        <f t="shared" si="12"/>
        <v>216.01999999999998</v>
      </c>
      <c r="H78" s="112"/>
      <c r="I78">
        <f>BRPL_EOD!AI78+BRPL_EOD!AJ78</f>
        <v>84.02</v>
      </c>
      <c r="J78">
        <f>BYPL_EOD!AI78+BYPL_EOD!AJ78</f>
        <v>48.59</v>
      </c>
      <c r="K78">
        <f>MES_EOD!AI78+MES_EOD!AJ78</f>
        <v>5</v>
      </c>
      <c r="L78">
        <f>NDMC_EOD!AI78+NDMC_EOD!AJ78</f>
        <v>19.690000000000001</v>
      </c>
      <c r="M78">
        <f>TPDDL_EOD!AI78+TPDDL_EOD!AJ78</f>
        <v>58.71</v>
      </c>
      <c r="N78">
        <f t="shared" si="7"/>
        <v>216.01000000000002</v>
      </c>
      <c r="O78" s="112">
        <f t="shared" si="8"/>
        <v>9.9999999999624833E-3</v>
      </c>
      <c r="P78">
        <v>84.02388963473912</v>
      </c>
      <c r="Q78">
        <v>48.592249432896622</v>
      </c>
      <c r="R78">
        <v>5.0002314707652413</v>
      </c>
      <c r="S78">
        <v>19.690911531873521</v>
      </c>
      <c r="T78">
        <v>58.712717929725464</v>
      </c>
      <c r="U78" s="114">
        <f t="shared" si="9"/>
        <v>216.01999999999998</v>
      </c>
      <c r="V78" s="112">
        <f t="shared" si="10"/>
        <v>0</v>
      </c>
      <c r="Y78">
        <f>BAWANA!AW78+BAWANA!AX78</f>
        <v>26.99</v>
      </c>
      <c r="Z78">
        <f>BAWANA!BD78+BAWANA!BE78</f>
        <v>26.99</v>
      </c>
      <c r="AA78">
        <f>BAWANA!X78+BAWANA!Y78</f>
        <v>26.99</v>
      </c>
      <c r="AB78">
        <f>BAWANA!AE78+BAWANA!AF78</f>
        <v>26.99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221.76</v>
      </c>
      <c r="E79">
        <f>BAWANA!AM79</f>
        <v>0</v>
      </c>
      <c r="F79">
        <f t="shared" si="11"/>
        <v>256</v>
      </c>
      <c r="G79">
        <f t="shared" si="12"/>
        <v>221.76</v>
      </c>
      <c r="H79" s="112"/>
      <c r="I79">
        <f>BRPL_EOD!AI79+BRPL_EOD!AJ79</f>
        <v>99.61</v>
      </c>
      <c r="J79">
        <f>BYPL_EOD!AI79+BYPL_EOD!AJ79</f>
        <v>45</v>
      </c>
      <c r="K79">
        <f>MES_EOD!AI79+MES_EOD!AJ79</f>
        <v>5</v>
      </c>
      <c r="L79">
        <f>NDMC_EOD!AI79+NDMC_EOD!AJ79</f>
        <v>19.690000000000001</v>
      </c>
      <c r="M79">
        <f>TPDDL_EOD!AI79+TPDDL_EOD!AJ79</f>
        <v>52.46</v>
      </c>
      <c r="N79">
        <f t="shared" si="7"/>
        <v>221.76000000000002</v>
      </c>
      <c r="O79" s="112">
        <f t="shared" si="8"/>
        <v>0</v>
      </c>
      <c r="P79">
        <v>99.609999999999985</v>
      </c>
      <c r="Q79">
        <v>44.999999999999993</v>
      </c>
      <c r="R79">
        <v>4.9999999999999991</v>
      </c>
      <c r="S79">
        <v>19.689999999999998</v>
      </c>
      <c r="T79">
        <v>52.459999999999994</v>
      </c>
      <c r="U79" s="114">
        <f t="shared" si="9"/>
        <v>221.76</v>
      </c>
      <c r="V79" s="112">
        <f t="shared" si="10"/>
        <v>0</v>
      </c>
      <c r="Y79">
        <f>BAWANA!AW79+BAWANA!AX79</f>
        <v>24.12</v>
      </c>
      <c r="Z79">
        <f>BAWANA!BD79+BAWANA!BE79</f>
        <v>24.12</v>
      </c>
      <c r="AA79">
        <f>BAWANA!X79+BAWANA!Y79</f>
        <v>24.12</v>
      </c>
      <c r="AB79">
        <f>BAWANA!AE79+BAWANA!AF79</f>
        <v>24.12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221.76</v>
      </c>
      <c r="E80">
        <f>BAWANA!AM80</f>
        <v>0</v>
      </c>
      <c r="F80">
        <f t="shared" si="11"/>
        <v>256</v>
      </c>
      <c r="G80">
        <f t="shared" si="12"/>
        <v>221.76</v>
      </c>
      <c r="H80" s="112"/>
      <c r="I80">
        <f>BRPL_EOD!AI80+BRPL_EOD!AJ80</f>
        <v>99.61</v>
      </c>
      <c r="J80">
        <f>BYPL_EOD!AI80+BYPL_EOD!AJ80</f>
        <v>45</v>
      </c>
      <c r="K80">
        <f>MES_EOD!AI80+MES_EOD!AJ80</f>
        <v>5</v>
      </c>
      <c r="L80">
        <f>NDMC_EOD!AI80+NDMC_EOD!AJ80</f>
        <v>19.690000000000001</v>
      </c>
      <c r="M80">
        <f>TPDDL_EOD!AI80+TPDDL_EOD!AJ80</f>
        <v>52.46</v>
      </c>
      <c r="N80">
        <f t="shared" si="7"/>
        <v>221.76000000000002</v>
      </c>
      <c r="O80" s="112">
        <f t="shared" si="8"/>
        <v>0</v>
      </c>
      <c r="P80">
        <v>99.609999999999985</v>
      </c>
      <c r="Q80">
        <v>44.999999999999993</v>
      </c>
      <c r="R80">
        <v>4.9999999999999991</v>
      </c>
      <c r="S80">
        <v>19.689999999999998</v>
      </c>
      <c r="T80">
        <v>52.459999999999994</v>
      </c>
      <c r="U80" s="114">
        <f t="shared" si="9"/>
        <v>221.76</v>
      </c>
      <c r="V80" s="112">
        <f t="shared" si="10"/>
        <v>0</v>
      </c>
      <c r="Y80">
        <f>BAWANA!AW80+BAWANA!AX80</f>
        <v>24.12</v>
      </c>
      <c r="Z80">
        <f>BAWANA!BD80+BAWANA!BE80</f>
        <v>24.12</v>
      </c>
      <c r="AA80">
        <f>BAWANA!X80+BAWANA!Y80</f>
        <v>24.12</v>
      </c>
      <c r="AB80">
        <f>BAWANA!AE80+BAWANA!AF80</f>
        <v>24.12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221.76</v>
      </c>
      <c r="E81">
        <f>BAWANA!AM81</f>
        <v>0</v>
      </c>
      <c r="F81">
        <f t="shared" si="11"/>
        <v>256</v>
      </c>
      <c r="G81">
        <f t="shared" si="12"/>
        <v>221.76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19.690000000000001</v>
      </c>
      <c r="M81">
        <f>TPDDL_EOD!AI81+TPDDL_EOD!AJ81</f>
        <v>52.46</v>
      </c>
      <c r="N81">
        <f t="shared" si="7"/>
        <v>221.76000000000002</v>
      </c>
      <c r="O81" s="112">
        <f t="shared" si="8"/>
        <v>0</v>
      </c>
      <c r="P81">
        <v>99.609999999999985</v>
      </c>
      <c r="Q81">
        <v>44.999999999999993</v>
      </c>
      <c r="R81">
        <v>4.9999999999999991</v>
      </c>
      <c r="S81">
        <v>19.689999999999998</v>
      </c>
      <c r="T81">
        <v>52.459999999999994</v>
      </c>
      <c r="U81" s="114">
        <f t="shared" si="9"/>
        <v>221.76</v>
      </c>
      <c r="V81" s="112">
        <f t="shared" si="10"/>
        <v>0</v>
      </c>
      <c r="Y81">
        <f>BAWANA!AW81+BAWANA!AX81</f>
        <v>24.12</v>
      </c>
      <c r="Z81">
        <f>BAWANA!BD81+BAWANA!BE81</f>
        <v>24.12</v>
      </c>
      <c r="AA81">
        <f>BAWANA!X81+BAWANA!Y81</f>
        <v>24.12</v>
      </c>
      <c r="AB81">
        <f>BAWANA!AE81+BAWANA!AF81</f>
        <v>24.12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221.76</v>
      </c>
      <c r="E82">
        <f>BAWANA!AM82</f>
        <v>0</v>
      </c>
      <c r="F82">
        <f t="shared" si="11"/>
        <v>256</v>
      </c>
      <c r="G82">
        <f t="shared" si="12"/>
        <v>221.76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19.690000000000001</v>
      </c>
      <c r="M82">
        <f>TPDDL_EOD!AI82+TPDDL_EOD!AJ82</f>
        <v>52.46</v>
      </c>
      <c r="N82">
        <f t="shared" si="7"/>
        <v>221.76000000000002</v>
      </c>
      <c r="O82" s="112">
        <f t="shared" si="8"/>
        <v>0</v>
      </c>
      <c r="P82">
        <v>99.609999999999985</v>
      </c>
      <c r="Q82">
        <v>44.999999999999993</v>
      </c>
      <c r="R82">
        <v>4.9999999999999991</v>
      </c>
      <c r="S82">
        <v>19.689999999999998</v>
      </c>
      <c r="T82">
        <v>52.459999999999994</v>
      </c>
      <c r="U82" s="114">
        <f t="shared" si="9"/>
        <v>221.76</v>
      </c>
      <c r="V82" s="112">
        <f t="shared" si="10"/>
        <v>0</v>
      </c>
      <c r="Y82">
        <f>BAWANA!AW82+BAWANA!AX82</f>
        <v>24.12</v>
      </c>
      <c r="Z82">
        <f>BAWANA!BD82+BAWANA!BE82</f>
        <v>24.12</v>
      </c>
      <c r="AA82">
        <f>BAWANA!X82+BAWANA!Y82</f>
        <v>24.12</v>
      </c>
      <c r="AB82">
        <f>BAWANA!AE82+BAWANA!AF82</f>
        <v>24.12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5.2188375000000029</v>
      </c>
      <c r="E99" s="114">
        <f t="shared" si="14"/>
        <v>0</v>
      </c>
      <c r="F99" s="114">
        <f t="shared" si="14"/>
        <v>6.1440000000000001</v>
      </c>
      <c r="G99" s="114">
        <f t="shared" si="14"/>
        <v>5.2188375000000029</v>
      </c>
      <c r="H99" s="114"/>
      <c r="I99" s="114">
        <f t="shared" si="14"/>
        <v>2.0890925000000049</v>
      </c>
      <c r="J99" s="114">
        <f t="shared" si="14"/>
        <v>1.1482675000000018</v>
      </c>
      <c r="K99" s="114">
        <f t="shared" si="14"/>
        <v>0.12</v>
      </c>
      <c r="L99" s="114">
        <f t="shared" si="14"/>
        <v>0.47256000000000092</v>
      </c>
      <c r="M99" s="114">
        <f t="shared" si="14"/>
        <v>1.3887325000000004</v>
      </c>
      <c r="N99" s="114">
        <f t="shared" si="14"/>
        <v>5.2186524999999939</v>
      </c>
      <c r="O99" s="114">
        <f t="shared" si="14"/>
        <v>1.8499999999930595E-4</v>
      </c>
      <c r="P99" s="114">
        <f t="shared" si="14"/>
        <v>2.0891644582426738</v>
      </c>
      <c r="Q99" s="114">
        <f t="shared" si="14"/>
        <v>1.148309114508588</v>
      </c>
      <c r="R99" s="114">
        <f t="shared" si="14"/>
        <v>0.120004282209157</v>
      </c>
      <c r="S99" s="114">
        <f t="shared" si="14"/>
        <v>0.47257686333966076</v>
      </c>
      <c r="T99" s="114">
        <f t="shared" si="14"/>
        <v>1.3887827816999225</v>
      </c>
      <c r="U99" s="114">
        <f t="shared" si="14"/>
        <v>5.2188375000000029</v>
      </c>
      <c r="V99" s="114">
        <f t="shared" si="10"/>
        <v>0</v>
      </c>
      <c r="Y99" s="114">
        <f>SUM(Y3:Y98)/4000</f>
        <v>0.61126249999999926</v>
      </c>
      <c r="Z99" s="114">
        <f t="shared" ref="Z99:AD99" si="15">SUM(Z3:Z98)/4000</f>
        <v>0.66078499999999907</v>
      </c>
      <c r="AA99" s="114">
        <f t="shared" si="15"/>
        <v>0.61126249999999926</v>
      </c>
      <c r="AB99" s="114">
        <f t="shared" si="15"/>
        <v>0.66078499999999907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43.68</v>
      </c>
      <c r="E3">
        <v>0</v>
      </c>
      <c r="F3">
        <v>0</v>
      </c>
      <c r="G3">
        <v>70.372799999999998</v>
      </c>
      <c r="H3">
        <v>0</v>
      </c>
      <c r="I3">
        <v>0</v>
      </c>
      <c r="J3">
        <v>89.872</v>
      </c>
      <c r="K3">
        <v>679.49316799999997</v>
      </c>
      <c r="L3">
        <v>653.15250000000003</v>
      </c>
      <c r="M3">
        <v>92</v>
      </c>
      <c r="N3">
        <v>118.125</v>
      </c>
      <c r="O3">
        <v>123.66562500000001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43.894799999999996</v>
      </c>
      <c r="AH3">
        <v>0</v>
      </c>
      <c r="AI3">
        <v>0</v>
      </c>
      <c r="AJ3">
        <v>0</v>
      </c>
      <c r="AK3">
        <v>53.932499999999997</v>
      </c>
      <c r="AL3">
        <v>51.128</v>
      </c>
      <c r="AM3">
        <v>16.262599999999999</v>
      </c>
      <c r="AN3">
        <v>0.66954999999999998</v>
      </c>
      <c r="AO3">
        <v>0</v>
      </c>
      <c r="AP3">
        <v>5.6364000000000001</v>
      </c>
      <c r="AQ3">
        <v>0</v>
      </c>
      <c r="AR3">
        <v>41.951999999999998</v>
      </c>
      <c r="AS3">
        <v>31.897382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2984.3785950000006</v>
      </c>
    </row>
    <row r="4" spans="1:121">
      <c r="A4" t="s">
        <v>46</v>
      </c>
      <c r="B4">
        <v>0</v>
      </c>
      <c r="C4">
        <v>0</v>
      </c>
      <c r="D4">
        <v>43.68</v>
      </c>
      <c r="E4">
        <v>0</v>
      </c>
      <c r="F4">
        <v>0</v>
      </c>
      <c r="G4">
        <v>70.372799999999998</v>
      </c>
      <c r="H4">
        <v>0</v>
      </c>
      <c r="I4">
        <v>0</v>
      </c>
      <c r="J4">
        <v>89.872</v>
      </c>
      <c r="K4">
        <v>679.49316799999997</v>
      </c>
      <c r="L4">
        <v>653.15250000000003</v>
      </c>
      <c r="M4">
        <v>92</v>
      </c>
      <c r="N4">
        <v>118.125</v>
      </c>
      <c r="O4">
        <v>123.66562500000001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43.894799999999996</v>
      </c>
      <c r="AH4">
        <v>0</v>
      </c>
      <c r="AI4">
        <v>0</v>
      </c>
      <c r="AJ4">
        <v>0</v>
      </c>
      <c r="AK4">
        <v>53.932499999999997</v>
      </c>
      <c r="AL4">
        <v>51.128</v>
      </c>
      <c r="AM4">
        <v>16.262599999999999</v>
      </c>
      <c r="AN4">
        <v>0.66954999999999998</v>
      </c>
      <c r="AO4">
        <v>0</v>
      </c>
      <c r="AP4">
        <v>5.6364000000000001</v>
      </c>
      <c r="AQ4">
        <v>0</v>
      </c>
      <c r="AR4">
        <v>41.951999999999998</v>
      </c>
      <c r="AS4">
        <v>31.897382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2984.3785950000006</v>
      </c>
    </row>
    <row r="5" spans="1:121">
      <c r="A5" t="s">
        <v>47</v>
      </c>
      <c r="B5">
        <v>0</v>
      </c>
      <c r="C5">
        <v>0</v>
      </c>
      <c r="D5">
        <v>43.68</v>
      </c>
      <c r="E5">
        <v>0</v>
      </c>
      <c r="F5">
        <v>0</v>
      </c>
      <c r="G5">
        <v>70.372799999999998</v>
      </c>
      <c r="H5">
        <v>0</v>
      </c>
      <c r="I5">
        <v>0</v>
      </c>
      <c r="J5">
        <v>89.872</v>
      </c>
      <c r="K5">
        <v>679.49316799999997</v>
      </c>
      <c r="L5">
        <v>653.15250000000003</v>
      </c>
      <c r="M5">
        <v>92</v>
      </c>
      <c r="N5">
        <v>118.125</v>
      </c>
      <c r="O5">
        <v>123.66562500000001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43.894799999999996</v>
      </c>
      <c r="AH5">
        <v>0</v>
      </c>
      <c r="AI5">
        <v>0</v>
      </c>
      <c r="AJ5">
        <v>0</v>
      </c>
      <c r="AK5">
        <v>53.932499999999997</v>
      </c>
      <c r="AL5">
        <v>25.564</v>
      </c>
      <c r="AM5">
        <v>16.262599999999999</v>
      </c>
      <c r="AN5">
        <v>0.66954999999999998</v>
      </c>
      <c r="AO5">
        <v>0</v>
      </c>
      <c r="AP5">
        <v>5.6364000000000001</v>
      </c>
      <c r="AQ5">
        <v>0</v>
      </c>
      <c r="AR5">
        <v>35.328000000000003</v>
      </c>
      <c r="AS5">
        <v>31.897382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2952.190595</v>
      </c>
    </row>
    <row r="6" spans="1:121">
      <c r="A6" t="s">
        <v>48</v>
      </c>
      <c r="B6">
        <v>0</v>
      </c>
      <c r="C6">
        <v>0</v>
      </c>
      <c r="D6">
        <v>43.68</v>
      </c>
      <c r="E6">
        <v>0</v>
      </c>
      <c r="F6">
        <v>0</v>
      </c>
      <c r="G6">
        <v>70.372799999999998</v>
      </c>
      <c r="H6">
        <v>0</v>
      </c>
      <c r="I6">
        <v>0</v>
      </c>
      <c r="J6">
        <v>89.872</v>
      </c>
      <c r="K6">
        <v>679.49316799999997</v>
      </c>
      <c r="L6">
        <v>653.15250000000003</v>
      </c>
      <c r="M6">
        <v>92</v>
      </c>
      <c r="N6">
        <v>118.125</v>
      </c>
      <c r="O6">
        <v>123.66562500000001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43.894799999999996</v>
      </c>
      <c r="AH6">
        <v>0</v>
      </c>
      <c r="AI6">
        <v>0</v>
      </c>
      <c r="AJ6">
        <v>0</v>
      </c>
      <c r="AK6">
        <v>53.932499999999997</v>
      </c>
      <c r="AL6">
        <v>25.564</v>
      </c>
      <c r="AM6">
        <v>16.262599999999999</v>
      </c>
      <c r="AN6">
        <v>0.66954999999999998</v>
      </c>
      <c r="AO6">
        <v>0</v>
      </c>
      <c r="AP6">
        <v>5.6364000000000001</v>
      </c>
      <c r="AQ6">
        <v>0</v>
      </c>
      <c r="AR6">
        <v>35.328000000000003</v>
      </c>
      <c r="AS6">
        <v>31.897382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2952.190595</v>
      </c>
    </row>
    <row r="7" spans="1:121">
      <c r="A7" t="s">
        <v>49</v>
      </c>
      <c r="B7">
        <v>0</v>
      </c>
      <c r="C7">
        <v>0</v>
      </c>
      <c r="D7">
        <v>43.68</v>
      </c>
      <c r="E7">
        <v>0</v>
      </c>
      <c r="F7">
        <v>0</v>
      </c>
      <c r="G7">
        <v>70.372799999999998</v>
      </c>
      <c r="H7">
        <v>0</v>
      </c>
      <c r="I7">
        <v>0</v>
      </c>
      <c r="J7">
        <v>89.872</v>
      </c>
      <c r="K7">
        <v>679.49316799999997</v>
      </c>
      <c r="L7">
        <v>653.15250000000003</v>
      </c>
      <c r="M7">
        <v>92</v>
      </c>
      <c r="N7">
        <v>118.125</v>
      </c>
      <c r="O7">
        <v>123.66562500000001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8.3810000000000002</v>
      </c>
      <c r="AG7">
        <v>43.894799999999996</v>
      </c>
      <c r="AH7">
        <v>0</v>
      </c>
      <c r="AI7">
        <v>0</v>
      </c>
      <c r="AJ7">
        <v>0</v>
      </c>
      <c r="AK7">
        <v>53.932499999999997</v>
      </c>
      <c r="AL7">
        <v>25.564</v>
      </c>
      <c r="AM7">
        <v>16.262599999999999</v>
      </c>
      <c r="AN7">
        <v>0.66954999999999998</v>
      </c>
      <c r="AO7">
        <v>0</v>
      </c>
      <c r="AP7">
        <v>5.6364000000000001</v>
      </c>
      <c r="AQ7">
        <v>0</v>
      </c>
      <c r="AR7">
        <v>35.328000000000003</v>
      </c>
      <c r="AS7">
        <v>31.897382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2968.6694470000002</v>
      </c>
    </row>
    <row r="8" spans="1:121">
      <c r="A8" t="s">
        <v>50</v>
      </c>
      <c r="B8">
        <v>0</v>
      </c>
      <c r="C8">
        <v>0</v>
      </c>
      <c r="D8">
        <v>43.68</v>
      </c>
      <c r="E8">
        <v>0</v>
      </c>
      <c r="F8">
        <v>0</v>
      </c>
      <c r="G8">
        <v>70.372799999999998</v>
      </c>
      <c r="H8">
        <v>0</v>
      </c>
      <c r="I8">
        <v>0</v>
      </c>
      <c r="J8">
        <v>89.872</v>
      </c>
      <c r="K8">
        <v>679.49316799999997</v>
      </c>
      <c r="L8">
        <v>653.15250000000003</v>
      </c>
      <c r="M8">
        <v>92</v>
      </c>
      <c r="N8">
        <v>118.125</v>
      </c>
      <c r="O8">
        <v>123.66562500000001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43.894799999999996</v>
      </c>
      <c r="AH8">
        <v>0</v>
      </c>
      <c r="AI8">
        <v>0</v>
      </c>
      <c r="AJ8">
        <v>0</v>
      </c>
      <c r="AK8">
        <v>53.932499999999997</v>
      </c>
      <c r="AL8">
        <v>25.564</v>
      </c>
      <c r="AM8">
        <v>16.262599999999999</v>
      </c>
      <c r="AN8">
        <v>0.66954999999999998</v>
      </c>
      <c r="AO8">
        <v>0</v>
      </c>
      <c r="AP8">
        <v>5.6364000000000001</v>
      </c>
      <c r="AQ8">
        <v>0</v>
      </c>
      <c r="AR8">
        <v>35.328000000000003</v>
      </c>
      <c r="AS8">
        <v>31.897382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2968.6694470000002</v>
      </c>
    </row>
    <row r="9" spans="1:121">
      <c r="A9" t="s">
        <v>51</v>
      </c>
      <c r="B9">
        <v>0</v>
      </c>
      <c r="C9">
        <v>0</v>
      </c>
      <c r="D9">
        <v>43.68</v>
      </c>
      <c r="E9">
        <v>0</v>
      </c>
      <c r="F9">
        <v>0</v>
      </c>
      <c r="G9">
        <v>70.372799999999998</v>
      </c>
      <c r="H9">
        <v>0</v>
      </c>
      <c r="I9">
        <v>0</v>
      </c>
      <c r="J9">
        <v>89.872</v>
      </c>
      <c r="K9">
        <v>679.49316799999997</v>
      </c>
      <c r="L9">
        <v>653.15250000000003</v>
      </c>
      <c r="M9">
        <v>92</v>
      </c>
      <c r="N9">
        <v>118.125</v>
      </c>
      <c r="O9">
        <v>123.66562500000001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46.399079999999998</v>
      </c>
      <c r="X9">
        <v>147.515625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43.894799999999996</v>
      </c>
      <c r="AH9">
        <v>0</v>
      </c>
      <c r="AI9">
        <v>0</v>
      </c>
      <c r="AJ9">
        <v>0</v>
      </c>
      <c r="AK9">
        <v>53.932499999999997</v>
      </c>
      <c r="AL9">
        <v>25.564</v>
      </c>
      <c r="AM9">
        <v>16.262599999999999</v>
      </c>
      <c r="AN9">
        <v>0.66954999999999998</v>
      </c>
      <c r="AO9">
        <v>0</v>
      </c>
      <c r="AP9">
        <v>0</v>
      </c>
      <c r="AQ9">
        <v>0</v>
      </c>
      <c r="AR9">
        <v>35.328000000000003</v>
      </c>
      <c r="AS9">
        <v>31.897382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2963.0330470000004</v>
      </c>
    </row>
    <row r="10" spans="1:121">
      <c r="A10" t="s">
        <v>52</v>
      </c>
      <c r="B10">
        <v>0</v>
      </c>
      <c r="C10">
        <v>0</v>
      </c>
      <c r="D10">
        <v>43.68</v>
      </c>
      <c r="E10">
        <v>0</v>
      </c>
      <c r="F10">
        <v>0</v>
      </c>
      <c r="G10">
        <v>70.372799999999998</v>
      </c>
      <c r="H10">
        <v>0</v>
      </c>
      <c r="I10">
        <v>0</v>
      </c>
      <c r="J10">
        <v>89.872</v>
      </c>
      <c r="K10">
        <v>679.49316799999997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46.399079999999998</v>
      </c>
      <c r="X10">
        <v>147.515625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43.894799999999996</v>
      </c>
      <c r="AH10">
        <v>0</v>
      </c>
      <c r="AI10">
        <v>0</v>
      </c>
      <c r="AJ10">
        <v>0</v>
      </c>
      <c r="AK10">
        <v>53.932499999999997</v>
      </c>
      <c r="AL10">
        <v>25.564</v>
      </c>
      <c r="AM10">
        <v>16.262599999999999</v>
      </c>
      <c r="AN10">
        <v>0.66954999999999998</v>
      </c>
      <c r="AO10">
        <v>0</v>
      </c>
      <c r="AP10">
        <v>0</v>
      </c>
      <c r="AQ10">
        <v>0</v>
      </c>
      <c r="AR10">
        <v>35.328000000000003</v>
      </c>
      <c r="AS10">
        <v>31.897382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2963.0330470000004</v>
      </c>
    </row>
    <row r="11" spans="1:121">
      <c r="A11" t="s">
        <v>53</v>
      </c>
      <c r="B11">
        <v>0</v>
      </c>
      <c r="C11">
        <v>0</v>
      </c>
      <c r="D11">
        <v>43.68</v>
      </c>
      <c r="E11">
        <v>0</v>
      </c>
      <c r="F11">
        <v>0</v>
      </c>
      <c r="G11">
        <v>70.372799999999998</v>
      </c>
      <c r="H11">
        <v>0</v>
      </c>
      <c r="I11">
        <v>0</v>
      </c>
      <c r="J11">
        <v>89.872</v>
      </c>
      <c r="K11">
        <v>679.49316799999997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46.399079999999998</v>
      </c>
      <c r="X11">
        <v>147.515625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43.894799999999996</v>
      </c>
      <c r="AH11">
        <v>0</v>
      </c>
      <c r="AI11">
        <v>0</v>
      </c>
      <c r="AJ11">
        <v>0</v>
      </c>
      <c r="AK11">
        <v>53.932499999999997</v>
      </c>
      <c r="AL11">
        <v>25.564</v>
      </c>
      <c r="AM11">
        <v>16.262599999999999</v>
      </c>
      <c r="AN11">
        <v>0.66954999999999998</v>
      </c>
      <c r="AO11">
        <v>0</v>
      </c>
      <c r="AP11">
        <v>0</v>
      </c>
      <c r="AQ11">
        <v>0</v>
      </c>
      <c r="AR11">
        <v>41.951999999999998</v>
      </c>
      <c r="AS11">
        <v>31.897382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2969.6570470000001</v>
      </c>
    </row>
    <row r="12" spans="1:121">
      <c r="A12" t="s">
        <v>54</v>
      </c>
      <c r="B12">
        <v>0</v>
      </c>
      <c r="C12">
        <v>0</v>
      </c>
      <c r="D12">
        <v>43.68</v>
      </c>
      <c r="E12">
        <v>0</v>
      </c>
      <c r="F12">
        <v>0</v>
      </c>
      <c r="G12">
        <v>70.372799999999998</v>
      </c>
      <c r="H12">
        <v>0</v>
      </c>
      <c r="I12">
        <v>0</v>
      </c>
      <c r="J12">
        <v>89.872</v>
      </c>
      <c r="K12">
        <v>679.49316799999997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46.399079999999998</v>
      </c>
      <c r="X12">
        <v>147.515625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43.894799999999996</v>
      </c>
      <c r="AH12">
        <v>0</v>
      </c>
      <c r="AI12">
        <v>0</v>
      </c>
      <c r="AJ12">
        <v>0</v>
      </c>
      <c r="AK12">
        <v>53.932499999999997</v>
      </c>
      <c r="AL12">
        <v>25.564</v>
      </c>
      <c r="AM12">
        <v>16.262599999999999</v>
      </c>
      <c r="AN12">
        <v>0.66954999999999998</v>
      </c>
      <c r="AO12">
        <v>0</v>
      </c>
      <c r="AP12">
        <v>0</v>
      </c>
      <c r="AQ12">
        <v>0</v>
      </c>
      <c r="AR12">
        <v>41.951999999999998</v>
      </c>
      <c r="AS12">
        <v>31.897382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2969.6570470000001</v>
      </c>
    </row>
    <row r="13" spans="1:121">
      <c r="A13" t="s">
        <v>55</v>
      </c>
      <c r="B13">
        <v>0</v>
      </c>
      <c r="C13">
        <v>0</v>
      </c>
      <c r="D13">
        <v>43.68</v>
      </c>
      <c r="E13">
        <v>0</v>
      </c>
      <c r="F13">
        <v>0</v>
      </c>
      <c r="G13">
        <v>70.372799999999998</v>
      </c>
      <c r="H13">
        <v>0</v>
      </c>
      <c r="I13">
        <v>0</v>
      </c>
      <c r="J13">
        <v>89.872</v>
      </c>
      <c r="K13">
        <v>679.49316799999997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46.399079999999998</v>
      </c>
      <c r="X13">
        <v>147.515625</v>
      </c>
      <c r="Y13">
        <v>0</v>
      </c>
      <c r="Z13">
        <v>13.041600000000001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43.894799999999996</v>
      </c>
      <c r="AH13">
        <v>0</v>
      </c>
      <c r="AI13">
        <v>0</v>
      </c>
      <c r="AJ13">
        <v>0</v>
      </c>
      <c r="AK13">
        <v>53.932499999999997</v>
      </c>
      <c r="AL13">
        <v>12.782</v>
      </c>
      <c r="AM13">
        <v>16.262599999999999</v>
      </c>
      <c r="AN13">
        <v>0.66954999999999998</v>
      </c>
      <c r="AO13">
        <v>0</v>
      </c>
      <c r="AP13">
        <v>0</v>
      </c>
      <c r="AQ13">
        <v>0</v>
      </c>
      <c r="AR13">
        <v>35.328000000000003</v>
      </c>
      <c r="AS13">
        <v>31.897382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2950.2510470000007</v>
      </c>
    </row>
    <row r="14" spans="1:121">
      <c r="A14" t="s">
        <v>56</v>
      </c>
      <c r="B14">
        <v>0</v>
      </c>
      <c r="C14">
        <v>0</v>
      </c>
      <c r="D14">
        <v>43.68</v>
      </c>
      <c r="E14">
        <v>0</v>
      </c>
      <c r="F14">
        <v>0</v>
      </c>
      <c r="G14">
        <v>70.372799999999998</v>
      </c>
      <c r="H14">
        <v>0</v>
      </c>
      <c r="I14">
        <v>0</v>
      </c>
      <c r="J14">
        <v>89.872</v>
      </c>
      <c r="K14">
        <v>679.49316799999997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46.399079999999998</v>
      </c>
      <c r="X14">
        <v>147.515625</v>
      </c>
      <c r="Y14">
        <v>0</v>
      </c>
      <c r="Z14">
        <v>13.041600000000001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43.894799999999996</v>
      </c>
      <c r="AH14">
        <v>0</v>
      </c>
      <c r="AI14">
        <v>0</v>
      </c>
      <c r="AJ14">
        <v>0</v>
      </c>
      <c r="AK14">
        <v>53.932499999999997</v>
      </c>
      <c r="AL14">
        <v>12.782</v>
      </c>
      <c r="AM14">
        <v>16.262599999999999</v>
      </c>
      <c r="AN14">
        <v>0.66954999999999998</v>
      </c>
      <c r="AO14">
        <v>0</v>
      </c>
      <c r="AP14">
        <v>0</v>
      </c>
      <c r="AQ14">
        <v>0</v>
      </c>
      <c r="AR14">
        <v>35.328000000000003</v>
      </c>
      <c r="AS14">
        <v>31.897382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2950.2510470000007</v>
      </c>
    </row>
    <row r="15" spans="1:121">
      <c r="A15" t="s">
        <v>57</v>
      </c>
      <c r="B15">
        <v>0</v>
      </c>
      <c r="C15">
        <v>0</v>
      </c>
      <c r="D15">
        <v>43.68</v>
      </c>
      <c r="E15">
        <v>0</v>
      </c>
      <c r="F15">
        <v>0</v>
      </c>
      <c r="G15">
        <v>70.372799999999998</v>
      </c>
      <c r="H15">
        <v>0</v>
      </c>
      <c r="I15">
        <v>0</v>
      </c>
      <c r="J15">
        <v>89.872</v>
      </c>
      <c r="K15">
        <v>679.49316799999997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46.399079999999998</v>
      </c>
      <c r="X15">
        <v>147.515625</v>
      </c>
      <c r="Y15">
        <v>0</v>
      </c>
      <c r="Z15">
        <v>13.041600000000001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43.894799999999996</v>
      </c>
      <c r="AH15">
        <v>0</v>
      </c>
      <c r="AI15">
        <v>0</v>
      </c>
      <c r="AJ15">
        <v>0</v>
      </c>
      <c r="AK15">
        <v>53.932499999999997</v>
      </c>
      <c r="AL15">
        <v>12.782</v>
      </c>
      <c r="AM15">
        <v>16.262599999999999</v>
      </c>
      <c r="AN15">
        <v>0.66954999999999998</v>
      </c>
      <c r="AO15">
        <v>0</v>
      </c>
      <c r="AP15">
        <v>0.51239999999999997</v>
      </c>
      <c r="AQ15">
        <v>0</v>
      </c>
      <c r="AR15">
        <v>35.328000000000003</v>
      </c>
      <c r="AS15">
        <v>32.553840000000001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2951.4199050000007</v>
      </c>
    </row>
    <row r="16" spans="1:121">
      <c r="A16" t="s">
        <v>58</v>
      </c>
      <c r="B16">
        <v>0</v>
      </c>
      <c r="C16">
        <v>0</v>
      </c>
      <c r="D16">
        <v>43.68</v>
      </c>
      <c r="E16">
        <v>0</v>
      </c>
      <c r="F16">
        <v>0</v>
      </c>
      <c r="G16">
        <v>70.372799999999998</v>
      </c>
      <c r="H16">
        <v>0</v>
      </c>
      <c r="I16">
        <v>0</v>
      </c>
      <c r="J16">
        <v>89.872</v>
      </c>
      <c r="K16">
        <v>679.49316799999997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46.399079999999998</v>
      </c>
      <c r="X16">
        <v>147.515625</v>
      </c>
      <c r="Y16">
        <v>0</v>
      </c>
      <c r="Z16">
        <v>13.041600000000001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43.894799999999996</v>
      </c>
      <c r="AH16">
        <v>0</v>
      </c>
      <c r="AI16">
        <v>0</v>
      </c>
      <c r="AJ16">
        <v>0</v>
      </c>
      <c r="AK16">
        <v>53.932499999999997</v>
      </c>
      <c r="AL16">
        <v>12.782</v>
      </c>
      <c r="AM16">
        <v>16.262599999999999</v>
      </c>
      <c r="AN16">
        <v>0.66954999999999998</v>
      </c>
      <c r="AO16">
        <v>0</v>
      </c>
      <c r="AP16">
        <v>0.51239999999999997</v>
      </c>
      <c r="AQ16">
        <v>0</v>
      </c>
      <c r="AR16">
        <v>35.328000000000003</v>
      </c>
      <c r="AS16">
        <v>32.553840000000001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2951.4199050000007</v>
      </c>
    </row>
    <row r="17" spans="1:117">
      <c r="A17" t="s">
        <v>59</v>
      </c>
      <c r="B17">
        <v>0</v>
      </c>
      <c r="C17">
        <v>0</v>
      </c>
      <c r="D17">
        <v>43.68</v>
      </c>
      <c r="E17">
        <v>0</v>
      </c>
      <c r="F17">
        <v>0</v>
      </c>
      <c r="G17">
        <v>70.372799999999998</v>
      </c>
      <c r="H17">
        <v>0</v>
      </c>
      <c r="I17">
        <v>0</v>
      </c>
      <c r="J17">
        <v>89.872</v>
      </c>
      <c r="K17">
        <v>679.49316799999997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46.399079999999998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43.894799999999996</v>
      </c>
      <c r="AH17">
        <v>0</v>
      </c>
      <c r="AI17">
        <v>0</v>
      </c>
      <c r="AJ17">
        <v>0</v>
      </c>
      <c r="AK17">
        <v>53.932499999999997</v>
      </c>
      <c r="AL17">
        <v>12.782</v>
      </c>
      <c r="AM17">
        <v>16.262599999999999</v>
      </c>
      <c r="AN17">
        <v>0.66954999999999998</v>
      </c>
      <c r="AO17">
        <v>0</v>
      </c>
      <c r="AP17">
        <v>0.51239999999999997</v>
      </c>
      <c r="AQ17">
        <v>0</v>
      </c>
      <c r="AR17">
        <v>35.328000000000003</v>
      </c>
      <c r="AS17">
        <v>32.553840000000001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2944.8991050000004</v>
      </c>
    </row>
    <row r="18" spans="1:117">
      <c r="A18" t="s">
        <v>60</v>
      </c>
      <c r="B18">
        <v>0</v>
      </c>
      <c r="C18">
        <v>0</v>
      </c>
      <c r="D18">
        <v>43.68</v>
      </c>
      <c r="E18">
        <v>0</v>
      </c>
      <c r="F18">
        <v>0</v>
      </c>
      <c r="G18">
        <v>70.372799999999998</v>
      </c>
      <c r="H18">
        <v>0</v>
      </c>
      <c r="I18">
        <v>0</v>
      </c>
      <c r="J18">
        <v>89.872</v>
      </c>
      <c r="K18">
        <v>679.49316799999997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46.399079999999998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43.894799999999996</v>
      </c>
      <c r="AH18">
        <v>0</v>
      </c>
      <c r="AI18">
        <v>0</v>
      </c>
      <c r="AJ18">
        <v>0</v>
      </c>
      <c r="AK18">
        <v>53.932499999999997</v>
      </c>
      <c r="AL18">
        <v>12.782</v>
      </c>
      <c r="AM18">
        <v>16.262599999999999</v>
      </c>
      <c r="AN18">
        <v>0.66954999999999998</v>
      </c>
      <c r="AO18">
        <v>0</v>
      </c>
      <c r="AP18">
        <v>0.51239999999999997</v>
      </c>
      <c r="AQ18">
        <v>0</v>
      </c>
      <c r="AR18">
        <v>41.951999999999998</v>
      </c>
      <c r="AS18">
        <v>32.553840000000001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2951.5231050000002</v>
      </c>
    </row>
    <row r="19" spans="1:117">
      <c r="A19" t="s">
        <v>61</v>
      </c>
      <c r="B19">
        <v>0</v>
      </c>
      <c r="C19">
        <v>0</v>
      </c>
      <c r="D19">
        <v>43.68</v>
      </c>
      <c r="E19">
        <v>0</v>
      </c>
      <c r="F19">
        <v>0</v>
      </c>
      <c r="G19">
        <v>70.372799999999998</v>
      </c>
      <c r="H19">
        <v>0</v>
      </c>
      <c r="I19">
        <v>0</v>
      </c>
      <c r="J19">
        <v>89.872</v>
      </c>
      <c r="K19">
        <v>679.49316799999997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132.75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46.399079999999998</v>
      </c>
      <c r="X19">
        <v>147.515625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43.894799999999996</v>
      </c>
      <c r="AH19">
        <v>0</v>
      </c>
      <c r="AI19">
        <v>0</v>
      </c>
      <c r="AJ19">
        <v>0</v>
      </c>
      <c r="AK19">
        <v>53.932499999999997</v>
      </c>
      <c r="AL19">
        <v>12.782</v>
      </c>
      <c r="AM19">
        <v>16.262599999999999</v>
      </c>
      <c r="AN19">
        <v>0.66954999999999998</v>
      </c>
      <c r="AO19">
        <v>0</v>
      </c>
      <c r="AP19">
        <v>0.51239999999999997</v>
      </c>
      <c r="AQ19">
        <v>0</v>
      </c>
      <c r="AR19">
        <v>41.951999999999998</v>
      </c>
      <c r="AS19">
        <v>31.897382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2958.0291470000006</v>
      </c>
    </row>
    <row r="20" spans="1:117">
      <c r="A20" t="s">
        <v>62</v>
      </c>
      <c r="B20">
        <v>0</v>
      </c>
      <c r="C20">
        <v>0</v>
      </c>
      <c r="D20">
        <v>43.68</v>
      </c>
      <c r="E20">
        <v>0</v>
      </c>
      <c r="F20">
        <v>0</v>
      </c>
      <c r="G20">
        <v>70.372799999999998</v>
      </c>
      <c r="H20">
        <v>0</v>
      </c>
      <c r="I20">
        <v>0</v>
      </c>
      <c r="J20">
        <v>89.872</v>
      </c>
      <c r="K20">
        <v>679.49316799999997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132.75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46.399079999999998</v>
      </c>
      <c r="X20">
        <v>147.515625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43.894799999999996</v>
      </c>
      <c r="AH20">
        <v>0</v>
      </c>
      <c r="AI20">
        <v>0</v>
      </c>
      <c r="AJ20">
        <v>0</v>
      </c>
      <c r="AK20">
        <v>53.932499999999997</v>
      </c>
      <c r="AL20">
        <v>12.782</v>
      </c>
      <c r="AM20">
        <v>16.262599999999999</v>
      </c>
      <c r="AN20">
        <v>0.66954999999999998</v>
      </c>
      <c r="AO20">
        <v>0</v>
      </c>
      <c r="AP20">
        <v>0.51239999999999997</v>
      </c>
      <c r="AQ20">
        <v>0</v>
      </c>
      <c r="AR20">
        <v>35.328000000000003</v>
      </c>
      <c r="AS20">
        <v>31.897382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2951.4051470000004</v>
      </c>
    </row>
    <row r="21" spans="1:117">
      <c r="A21" t="s">
        <v>63</v>
      </c>
      <c r="B21">
        <v>0</v>
      </c>
      <c r="C21">
        <v>0</v>
      </c>
      <c r="D21">
        <v>43.68</v>
      </c>
      <c r="E21">
        <v>0</v>
      </c>
      <c r="F21">
        <v>0</v>
      </c>
      <c r="G21">
        <v>70.372799999999998</v>
      </c>
      <c r="H21">
        <v>0</v>
      </c>
      <c r="I21">
        <v>0</v>
      </c>
      <c r="J21">
        <v>89.872</v>
      </c>
      <c r="K21">
        <v>679.49316799999997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134.25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46.399079999999998</v>
      </c>
      <c r="X21">
        <v>147.515625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43.894799999999996</v>
      </c>
      <c r="AH21">
        <v>18.940000000000001</v>
      </c>
      <c r="AI21">
        <v>0</v>
      </c>
      <c r="AJ21">
        <v>0</v>
      </c>
      <c r="AK21">
        <v>53.932499999999997</v>
      </c>
      <c r="AL21">
        <v>2.3239999999999998</v>
      </c>
      <c r="AM21">
        <v>16.262599999999999</v>
      </c>
      <c r="AN21">
        <v>0.66954999999999998</v>
      </c>
      <c r="AO21">
        <v>0</v>
      </c>
      <c r="AP21">
        <v>0.51239999999999997</v>
      </c>
      <c r="AQ21">
        <v>0</v>
      </c>
      <c r="AR21">
        <v>35.328000000000003</v>
      </c>
      <c r="AS21">
        <v>31.897382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2975.4365070000003</v>
      </c>
    </row>
    <row r="22" spans="1:117">
      <c r="A22" t="s">
        <v>64</v>
      </c>
      <c r="B22">
        <v>0</v>
      </c>
      <c r="C22">
        <v>0</v>
      </c>
      <c r="D22">
        <v>43.68</v>
      </c>
      <c r="E22">
        <v>0</v>
      </c>
      <c r="F22">
        <v>0</v>
      </c>
      <c r="G22">
        <v>70.372799999999998</v>
      </c>
      <c r="H22">
        <v>0</v>
      </c>
      <c r="I22">
        <v>0</v>
      </c>
      <c r="J22">
        <v>89.872</v>
      </c>
      <c r="K22">
        <v>679.49316799999997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134.25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46.399079999999998</v>
      </c>
      <c r="X22">
        <v>147.515625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43.894799999999996</v>
      </c>
      <c r="AH22">
        <v>37.880000000000003</v>
      </c>
      <c r="AI22">
        <v>0</v>
      </c>
      <c r="AJ22">
        <v>0</v>
      </c>
      <c r="AK22">
        <v>53.932499999999997</v>
      </c>
      <c r="AL22">
        <v>2.3239999999999998</v>
      </c>
      <c r="AM22">
        <v>16.262599999999999</v>
      </c>
      <c r="AN22">
        <v>0.66954999999999998</v>
      </c>
      <c r="AO22">
        <v>0</v>
      </c>
      <c r="AP22">
        <v>0.51239999999999997</v>
      </c>
      <c r="AQ22">
        <v>12.914999999999999</v>
      </c>
      <c r="AR22">
        <v>35.328000000000003</v>
      </c>
      <c r="AS22">
        <v>31.897382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3007.2915070000004</v>
      </c>
    </row>
    <row r="23" spans="1:117">
      <c r="A23" t="s">
        <v>65</v>
      </c>
      <c r="B23">
        <v>0</v>
      </c>
      <c r="C23">
        <v>0</v>
      </c>
      <c r="D23">
        <v>43.68</v>
      </c>
      <c r="E23">
        <v>0</v>
      </c>
      <c r="F23">
        <v>0</v>
      </c>
      <c r="G23">
        <v>70.372799999999998</v>
      </c>
      <c r="H23">
        <v>0</v>
      </c>
      <c r="I23">
        <v>0</v>
      </c>
      <c r="J23">
        <v>89.872</v>
      </c>
      <c r="K23">
        <v>679.49316799999997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135.75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46.399079999999998</v>
      </c>
      <c r="X23">
        <v>147.515625</v>
      </c>
      <c r="Y23">
        <v>0</v>
      </c>
      <c r="Z23">
        <v>6.5208000000000004</v>
      </c>
      <c r="AA23">
        <v>28.09872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43.894799999999996</v>
      </c>
      <c r="AH23">
        <v>37.880000000000003</v>
      </c>
      <c r="AI23">
        <v>0</v>
      </c>
      <c r="AJ23">
        <v>0</v>
      </c>
      <c r="AK23">
        <v>53.932499999999997</v>
      </c>
      <c r="AL23">
        <v>2.3239999999999998</v>
      </c>
      <c r="AM23">
        <v>16.262599999999999</v>
      </c>
      <c r="AN23">
        <v>0.66954999999999998</v>
      </c>
      <c r="AO23">
        <v>0</v>
      </c>
      <c r="AP23">
        <v>0.51239999999999997</v>
      </c>
      <c r="AQ23">
        <v>12.914999999999999</v>
      </c>
      <c r="AR23">
        <v>35.328000000000003</v>
      </c>
      <c r="AS23">
        <v>31.897382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3022.8408670000003</v>
      </c>
    </row>
    <row r="24" spans="1:117">
      <c r="A24" t="s">
        <v>66</v>
      </c>
      <c r="B24">
        <v>0</v>
      </c>
      <c r="C24">
        <v>0</v>
      </c>
      <c r="D24">
        <v>43.68</v>
      </c>
      <c r="E24">
        <v>0</v>
      </c>
      <c r="F24">
        <v>0</v>
      </c>
      <c r="G24">
        <v>70.372799999999998</v>
      </c>
      <c r="H24">
        <v>0</v>
      </c>
      <c r="I24">
        <v>0</v>
      </c>
      <c r="J24">
        <v>89.872</v>
      </c>
      <c r="K24">
        <v>679.49316799999997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135.75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46.399079999999998</v>
      </c>
      <c r="X24">
        <v>147.515625</v>
      </c>
      <c r="Y24">
        <v>0</v>
      </c>
      <c r="Z24">
        <v>6.5208000000000004</v>
      </c>
      <c r="AA24">
        <v>42.14808</v>
      </c>
      <c r="AB24">
        <v>3.3325</v>
      </c>
      <c r="AC24">
        <v>0</v>
      </c>
      <c r="AD24">
        <v>0</v>
      </c>
      <c r="AE24">
        <v>16.478852</v>
      </c>
      <c r="AF24">
        <v>8.3810000000000002</v>
      </c>
      <c r="AG24">
        <v>43.894799999999996</v>
      </c>
      <c r="AH24">
        <v>37.880000000000003</v>
      </c>
      <c r="AI24">
        <v>0</v>
      </c>
      <c r="AJ24">
        <v>0</v>
      </c>
      <c r="AK24">
        <v>53.932499999999997</v>
      </c>
      <c r="AL24">
        <v>2.3239999999999998</v>
      </c>
      <c r="AM24">
        <v>16.262599999999999</v>
      </c>
      <c r="AN24">
        <v>0.66954999999999998</v>
      </c>
      <c r="AO24">
        <v>0</v>
      </c>
      <c r="AP24">
        <v>0.51239999999999997</v>
      </c>
      <c r="AQ24">
        <v>12.914999999999999</v>
      </c>
      <c r="AR24">
        <v>35.328000000000003</v>
      </c>
      <c r="AS24">
        <v>31.897382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3040.2227270000003</v>
      </c>
    </row>
    <row r="25" spans="1:117">
      <c r="A25" t="s">
        <v>67</v>
      </c>
      <c r="B25">
        <v>0</v>
      </c>
      <c r="C25">
        <v>0</v>
      </c>
      <c r="D25">
        <v>43.68</v>
      </c>
      <c r="E25">
        <v>0</v>
      </c>
      <c r="F25">
        <v>0</v>
      </c>
      <c r="G25">
        <v>70.372799999999998</v>
      </c>
      <c r="H25">
        <v>0</v>
      </c>
      <c r="I25">
        <v>0</v>
      </c>
      <c r="J25">
        <v>89.872</v>
      </c>
      <c r="K25">
        <v>679.49316799999997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135.75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46.399079999999998</v>
      </c>
      <c r="X25">
        <v>147.515625</v>
      </c>
      <c r="Y25">
        <v>0</v>
      </c>
      <c r="Z25">
        <v>6.5208000000000004</v>
      </c>
      <c r="AA25">
        <v>42.14808</v>
      </c>
      <c r="AB25">
        <v>13.17004</v>
      </c>
      <c r="AC25">
        <v>0</v>
      </c>
      <c r="AD25">
        <v>7.9260000000000002</v>
      </c>
      <c r="AE25">
        <v>16.478852</v>
      </c>
      <c r="AF25">
        <v>8.3810000000000002</v>
      </c>
      <c r="AG25">
        <v>43.894799999999996</v>
      </c>
      <c r="AH25">
        <v>37.880000000000003</v>
      </c>
      <c r="AI25">
        <v>0</v>
      </c>
      <c r="AJ25">
        <v>0</v>
      </c>
      <c r="AK25">
        <v>53.932499999999997</v>
      </c>
      <c r="AL25">
        <v>2.3239999999999998</v>
      </c>
      <c r="AM25">
        <v>16.262599999999999</v>
      </c>
      <c r="AN25">
        <v>0.66954999999999998</v>
      </c>
      <c r="AO25">
        <v>0</v>
      </c>
      <c r="AP25">
        <v>0.51239999999999997</v>
      </c>
      <c r="AQ25">
        <v>25.83</v>
      </c>
      <c r="AR25">
        <v>35.328000000000003</v>
      </c>
      <c r="AS25">
        <v>31.897382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3070.9012670000002</v>
      </c>
    </row>
    <row r="26" spans="1:117">
      <c r="A26" t="s">
        <v>68</v>
      </c>
      <c r="B26">
        <v>0</v>
      </c>
      <c r="C26">
        <v>0</v>
      </c>
      <c r="D26">
        <v>43.68</v>
      </c>
      <c r="E26">
        <v>0</v>
      </c>
      <c r="F26">
        <v>0</v>
      </c>
      <c r="G26">
        <v>70.372799999999998</v>
      </c>
      <c r="H26">
        <v>0</v>
      </c>
      <c r="I26">
        <v>0</v>
      </c>
      <c r="J26">
        <v>89.872</v>
      </c>
      <c r="K26">
        <v>679.49316799999997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135.75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46.399079999999998</v>
      </c>
      <c r="X26">
        <v>147.515625</v>
      </c>
      <c r="Y26">
        <v>0</v>
      </c>
      <c r="Z26">
        <v>6.5208000000000004</v>
      </c>
      <c r="AA26">
        <v>42.14808</v>
      </c>
      <c r="AB26">
        <v>13.17004</v>
      </c>
      <c r="AC26">
        <v>9.6778399999999998</v>
      </c>
      <c r="AD26">
        <v>7.9260000000000002</v>
      </c>
      <c r="AE26">
        <v>16.478852</v>
      </c>
      <c r="AF26">
        <v>8.3810000000000002</v>
      </c>
      <c r="AG26">
        <v>43.894799999999996</v>
      </c>
      <c r="AH26">
        <v>56.82</v>
      </c>
      <c r="AI26">
        <v>0</v>
      </c>
      <c r="AJ26">
        <v>0</v>
      </c>
      <c r="AK26">
        <v>53.932499999999997</v>
      </c>
      <c r="AL26">
        <v>2.3239999999999998</v>
      </c>
      <c r="AM26">
        <v>16.262599999999999</v>
      </c>
      <c r="AN26">
        <v>0.66954999999999998</v>
      </c>
      <c r="AO26">
        <v>0</v>
      </c>
      <c r="AP26">
        <v>0.51239999999999997</v>
      </c>
      <c r="AQ26">
        <v>25.83</v>
      </c>
      <c r="AR26">
        <v>41.951999999999998</v>
      </c>
      <c r="AS26">
        <v>31.897382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3106.1431070000003</v>
      </c>
    </row>
    <row r="27" spans="1:117">
      <c r="A27" t="s">
        <v>69</v>
      </c>
      <c r="B27">
        <v>0</v>
      </c>
      <c r="C27">
        <v>0</v>
      </c>
      <c r="D27">
        <v>43.68</v>
      </c>
      <c r="E27">
        <v>0</v>
      </c>
      <c r="F27">
        <v>0</v>
      </c>
      <c r="G27">
        <v>70.372799999999998</v>
      </c>
      <c r="H27">
        <v>0</v>
      </c>
      <c r="I27">
        <v>0</v>
      </c>
      <c r="J27">
        <v>89.872</v>
      </c>
      <c r="K27">
        <v>679.49316799999997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135.75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7.7744090000000003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18.229800000000001</v>
      </c>
      <c r="AE27">
        <v>16.478852</v>
      </c>
      <c r="AF27">
        <v>16.762</v>
      </c>
      <c r="AG27">
        <v>43.894799999999996</v>
      </c>
      <c r="AH27">
        <v>56.82</v>
      </c>
      <c r="AI27">
        <v>0</v>
      </c>
      <c r="AJ27">
        <v>0</v>
      </c>
      <c r="AK27">
        <v>53.932499999999997</v>
      </c>
      <c r="AL27">
        <v>12.782</v>
      </c>
      <c r="AM27">
        <v>16.262599999999999</v>
      </c>
      <c r="AN27">
        <v>0.66954999999999998</v>
      </c>
      <c r="AO27">
        <v>0</v>
      </c>
      <c r="AP27">
        <v>0</v>
      </c>
      <c r="AQ27">
        <v>38.744999999999997</v>
      </c>
      <c r="AR27">
        <v>41.951999999999998</v>
      </c>
      <c r="AS27">
        <v>31.897382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3164.0575970000004</v>
      </c>
    </row>
    <row r="28" spans="1:117">
      <c r="A28" t="s">
        <v>70</v>
      </c>
      <c r="B28">
        <v>0</v>
      </c>
      <c r="C28">
        <v>0</v>
      </c>
      <c r="D28">
        <v>43.68</v>
      </c>
      <c r="E28">
        <v>0</v>
      </c>
      <c r="F28">
        <v>0</v>
      </c>
      <c r="G28">
        <v>70.372799999999998</v>
      </c>
      <c r="H28">
        <v>0</v>
      </c>
      <c r="I28">
        <v>0</v>
      </c>
      <c r="J28">
        <v>89.872</v>
      </c>
      <c r="K28">
        <v>679.49316799999997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135.75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7.7744090000000003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18.229800000000001</v>
      </c>
      <c r="AE28">
        <v>32.957704</v>
      </c>
      <c r="AF28">
        <v>24.65</v>
      </c>
      <c r="AG28">
        <v>43.894799999999996</v>
      </c>
      <c r="AH28">
        <v>93.563599999999994</v>
      </c>
      <c r="AI28">
        <v>0</v>
      </c>
      <c r="AJ28">
        <v>0</v>
      </c>
      <c r="AK28">
        <v>53.932499999999997</v>
      </c>
      <c r="AL28">
        <v>15.106</v>
      </c>
      <c r="AM28">
        <v>16.7958</v>
      </c>
      <c r="AN28">
        <v>0.66954999999999998</v>
      </c>
      <c r="AO28">
        <v>0</v>
      </c>
      <c r="AP28">
        <v>0</v>
      </c>
      <c r="AQ28">
        <v>51.66</v>
      </c>
      <c r="AR28">
        <v>35.328000000000003</v>
      </c>
      <c r="AS28">
        <v>31.897382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3270.235017</v>
      </c>
    </row>
    <row r="29" spans="1:117">
      <c r="A29" t="s">
        <v>71</v>
      </c>
      <c r="B29">
        <v>0</v>
      </c>
      <c r="C29">
        <v>0</v>
      </c>
      <c r="D29">
        <v>43.68</v>
      </c>
      <c r="E29">
        <v>0</v>
      </c>
      <c r="F29">
        <v>0</v>
      </c>
      <c r="G29">
        <v>70.372799999999998</v>
      </c>
      <c r="H29">
        <v>0</v>
      </c>
      <c r="I29">
        <v>0</v>
      </c>
      <c r="J29">
        <v>89.872</v>
      </c>
      <c r="K29">
        <v>679.49316799999997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135.75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7.7744090000000003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18.272072000000001</v>
      </c>
      <c r="AE29">
        <v>32.957704</v>
      </c>
      <c r="AF29">
        <v>24.65</v>
      </c>
      <c r="AG29">
        <v>43.894799999999996</v>
      </c>
      <c r="AH29">
        <v>93.563599999999994</v>
      </c>
      <c r="AI29">
        <v>0</v>
      </c>
      <c r="AJ29">
        <v>0</v>
      </c>
      <c r="AK29">
        <v>53.932499999999997</v>
      </c>
      <c r="AL29">
        <v>40.088999999999999</v>
      </c>
      <c r="AM29">
        <v>16.7958</v>
      </c>
      <c r="AN29">
        <v>0.66954999999999998</v>
      </c>
      <c r="AO29">
        <v>0</v>
      </c>
      <c r="AP29">
        <v>0</v>
      </c>
      <c r="AQ29">
        <v>51.66</v>
      </c>
      <c r="AR29">
        <v>35.328000000000003</v>
      </c>
      <c r="AS29">
        <v>31.897382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3295.2602889999998</v>
      </c>
    </row>
    <row r="30" spans="1:117">
      <c r="A30" t="s">
        <v>72</v>
      </c>
      <c r="B30">
        <v>0</v>
      </c>
      <c r="C30">
        <v>0</v>
      </c>
      <c r="D30">
        <v>43.68</v>
      </c>
      <c r="E30">
        <v>0</v>
      </c>
      <c r="F30">
        <v>0</v>
      </c>
      <c r="G30">
        <v>70.372799999999998</v>
      </c>
      <c r="H30">
        <v>0</v>
      </c>
      <c r="I30">
        <v>0</v>
      </c>
      <c r="J30">
        <v>89.872</v>
      </c>
      <c r="K30">
        <v>679.49316799999997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135.75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7.7744090000000003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24.65</v>
      </c>
      <c r="AG30">
        <v>43.894799999999996</v>
      </c>
      <c r="AH30">
        <v>93.563599999999994</v>
      </c>
      <c r="AI30">
        <v>0</v>
      </c>
      <c r="AJ30">
        <v>0</v>
      </c>
      <c r="AK30">
        <v>53.932499999999997</v>
      </c>
      <c r="AL30">
        <v>40.088999999999999</v>
      </c>
      <c r="AM30">
        <v>16.7958</v>
      </c>
      <c r="AN30">
        <v>0.66954999999999998</v>
      </c>
      <c r="AO30">
        <v>0</v>
      </c>
      <c r="AP30">
        <v>0</v>
      </c>
      <c r="AQ30">
        <v>51.66</v>
      </c>
      <c r="AR30">
        <v>35.328000000000003</v>
      </c>
      <c r="AS30">
        <v>31.897382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3304.3963249999997</v>
      </c>
    </row>
    <row r="31" spans="1:117">
      <c r="A31" t="s">
        <v>73</v>
      </c>
      <c r="B31">
        <v>0</v>
      </c>
      <c r="C31">
        <v>0</v>
      </c>
      <c r="D31">
        <v>43.68</v>
      </c>
      <c r="E31">
        <v>0</v>
      </c>
      <c r="F31">
        <v>0</v>
      </c>
      <c r="G31">
        <v>70.372799999999998</v>
      </c>
      <c r="H31">
        <v>0</v>
      </c>
      <c r="I31">
        <v>0</v>
      </c>
      <c r="J31">
        <v>89.872</v>
      </c>
      <c r="K31">
        <v>679.49316799999997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135.75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7.7744090000000003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24.65</v>
      </c>
      <c r="AG31">
        <v>43.894799999999996</v>
      </c>
      <c r="AH31">
        <v>93.563599999999994</v>
      </c>
      <c r="AI31">
        <v>0</v>
      </c>
      <c r="AJ31">
        <v>0</v>
      </c>
      <c r="AK31">
        <v>53.932499999999997</v>
      </c>
      <c r="AL31">
        <v>40.088999999999999</v>
      </c>
      <c r="AM31">
        <v>16.7958</v>
      </c>
      <c r="AN31">
        <v>0.66954999999999998</v>
      </c>
      <c r="AO31">
        <v>0</v>
      </c>
      <c r="AP31">
        <v>0</v>
      </c>
      <c r="AQ31">
        <v>51.66</v>
      </c>
      <c r="AR31">
        <v>35.328000000000003</v>
      </c>
      <c r="AS31">
        <v>31.897382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3304.3963249999997</v>
      </c>
    </row>
    <row r="32" spans="1:117">
      <c r="A32" t="s">
        <v>74</v>
      </c>
      <c r="B32">
        <v>0</v>
      </c>
      <c r="C32">
        <v>0</v>
      </c>
      <c r="D32">
        <v>43.68</v>
      </c>
      <c r="E32">
        <v>0</v>
      </c>
      <c r="F32">
        <v>0</v>
      </c>
      <c r="G32">
        <v>70.372799999999998</v>
      </c>
      <c r="H32">
        <v>0</v>
      </c>
      <c r="I32">
        <v>0</v>
      </c>
      <c r="J32">
        <v>89.872</v>
      </c>
      <c r="K32">
        <v>679.49316799999997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135.75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7.7744090000000003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24.65</v>
      </c>
      <c r="AG32">
        <v>43.894799999999996</v>
      </c>
      <c r="AH32">
        <v>93.563599999999994</v>
      </c>
      <c r="AI32">
        <v>0</v>
      </c>
      <c r="AJ32">
        <v>0</v>
      </c>
      <c r="AK32">
        <v>53.932499999999997</v>
      </c>
      <c r="AL32">
        <v>40.088999999999999</v>
      </c>
      <c r="AM32">
        <v>16.7958</v>
      </c>
      <c r="AN32">
        <v>0.66954999999999998</v>
      </c>
      <c r="AO32">
        <v>0</v>
      </c>
      <c r="AP32">
        <v>0</v>
      </c>
      <c r="AQ32">
        <v>51.66</v>
      </c>
      <c r="AR32">
        <v>35.328000000000003</v>
      </c>
      <c r="AS32">
        <v>31.897382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3304.3963249999997</v>
      </c>
    </row>
    <row r="33" spans="1:117">
      <c r="A33" t="s">
        <v>75</v>
      </c>
      <c r="B33">
        <v>0</v>
      </c>
      <c r="C33">
        <v>0</v>
      </c>
      <c r="D33">
        <v>43.68</v>
      </c>
      <c r="E33">
        <v>0</v>
      </c>
      <c r="F33">
        <v>0</v>
      </c>
      <c r="G33">
        <v>70.372799999999998</v>
      </c>
      <c r="H33">
        <v>0</v>
      </c>
      <c r="I33">
        <v>0</v>
      </c>
      <c r="J33">
        <v>89.872</v>
      </c>
      <c r="K33">
        <v>679.39316799999995</v>
      </c>
      <c r="L33">
        <v>652.65250000000003</v>
      </c>
      <c r="M33">
        <v>92</v>
      </c>
      <c r="N33">
        <v>118.125</v>
      </c>
      <c r="O33">
        <v>123.66562500000001</v>
      </c>
      <c r="P33">
        <v>135.75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7.7744090000000003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24.65</v>
      </c>
      <c r="AG33">
        <v>43.894799999999996</v>
      </c>
      <c r="AH33">
        <v>93.563599999999994</v>
      </c>
      <c r="AI33">
        <v>0</v>
      </c>
      <c r="AJ33">
        <v>0</v>
      </c>
      <c r="AK33">
        <v>53.932499999999997</v>
      </c>
      <c r="AL33">
        <v>40.088999999999999</v>
      </c>
      <c r="AM33">
        <v>16.7958</v>
      </c>
      <c r="AN33">
        <v>0.66954999999999998</v>
      </c>
      <c r="AO33">
        <v>0</v>
      </c>
      <c r="AP33">
        <v>0</v>
      </c>
      <c r="AQ33">
        <v>51.66</v>
      </c>
      <c r="AR33">
        <v>41.951999999999998</v>
      </c>
      <c r="AS33">
        <v>31.897382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3310.4203249999996</v>
      </c>
    </row>
    <row r="34" spans="1:117">
      <c r="A34" t="s">
        <v>76</v>
      </c>
      <c r="B34">
        <v>0</v>
      </c>
      <c r="C34">
        <v>0</v>
      </c>
      <c r="D34">
        <v>43.68</v>
      </c>
      <c r="E34">
        <v>0</v>
      </c>
      <c r="F34">
        <v>0</v>
      </c>
      <c r="G34">
        <v>70.372799999999998</v>
      </c>
      <c r="H34">
        <v>0</v>
      </c>
      <c r="I34">
        <v>0</v>
      </c>
      <c r="J34">
        <v>89.872</v>
      </c>
      <c r="K34">
        <v>679.49316799999997</v>
      </c>
      <c r="L34">
        <v>652.65250000000003</v>
      </c>
      <c r="M34">
        <v>92</v>
      </c>
      <c r="N34">
        <v>118.125</v>
      </c>
      <c r="O34">
        <v>123.66562500000001</v>
      </c>
      <c r="P34">
        <v>135.75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7.7744090000000003</v>
      </c>
      <c r="W34">
        <v>46.399079999999998</v>
      </c>
      <c r="X34">
        <v>147.515625</v>
      </c>
      <c r="Y34">
        <v>0</v>
      </c>
      <c r="Z34">
        <v>13.041600000000001</v>
      </c>
      <c r="AA34">
        <v>42.14808</v>
      </c>
      <c r="AB34">
        <v>39.510120000000001</v>
      </c>
      <c r="AC34">
        <v>9.6778399999999998</v>
      </c>
      <c r="AD34">
        <v>18.272072000000001</v>
      </c>
      <c r="AE34">
        <v>16.478852</v>
      </c>
      <c r="AF34">
        <v>16.762</v>
      </c>
      <c r="AG34">
        <v>43.894799999999996</v>
      </c>
      <c r="AH34">
        <v>56.82</v>
      </c>
      <c r="AI34">
        <v>0</v>
      </c>
      <c r="AJ34">
        <v>0</v>
      </c>
      <c r="AK34">
        <v>53.932499999999997</v>
      </c>
      <c r="AL34">
        <v>40.088999999999999</v>
      </c>
      <c r="AM34">
        <v>16.262599999999999</v>
      </c>
      <c r="AN34">
        <v>0.66954999999999998</v>
      </c>
      <c r="AO34">
        <v>0</v>
      </c>
      <c r="AP34">
        <v>0</v>
      </c>
      <c r="AQ34">
        <v>38.744999999999997</v>
      </c>
      <c r="AR34">
        <v>41.951999999999998</v>
      </c>
      <c r="AS34">
        <v>31.897382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3200.9198690000007</v>
      </c>
    </row>
    <row r="35" spans="1:117">
      <c r="A35" t="s">
        <v>77</v>
      </c>
      <c r="B35">
        <v>0</v>
      </c>
      <c r="C35">
        <v>0</v>
      </c>
      <c r="D35">
        <v>43.26</v>
      </c>
      <c r="E35">
        <v>0</v>
      </c>
      <c r="F35">
        <v>0</v>
      </c>
      <c r="G35">
        <v>70.372799999999998</v>
      </c>
      <c r="H35">
        <v>0</v>
      </c>
      <c r="I35">
        <v>0</v>
      </c>
      <c r="J35">
        <v>89.872</v>
      </c>
      <c r="K35">
        <v>679.49316799999997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135.75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7.7744090000000003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26.34008</v>
      </c>
      <c r="AC35">
        <v>0</v>
      </c>
      <c r="AD35">
        <v>7.9260000000000002</v>
      </c>
      <c r="AE35">
        <v>16.478852</v>
      </c>
      <c r="AF35">
        <v>8.3810000000000002</v>
      </c>
      <c r="AG35">
        <v>43.894799999999996</v>
      </c>
      <c r="AH35">
        <v>56.82</v>
      </c>
      <c r="AI35">
        <v>0</v>
      </c>
      <c r="AJ35">
        <v>0</v>
      </c>
      <c r="AK35">
        <v>53.932499999999997</v>
      </c>
      <c r="AL35">
        <v>12.782</v>
      </c>
      <c r="AM35">
        <v>16.262599999999999</v>
      </c>
      <c r="AN35">
        <v>0.66954999999999998</v>
      </c>
      <c r="AO35">
        <v>0</v>
      </c>
      <c r="AP35">
        <v>0.25619999999999998</v>
      </c>
      <c r="AQ35">
        <v>38.744999999999997</v>
      </c>
      <c r="AR35">
        <v>35.328000000000003</v>
      </c>
      <c r="AS35">
        <v>31.897382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3111.7007570000001</v>
      </c>
    </row>
    <row r="36" spans="1:117">
      <c r="A36" t="s">
        <v>78</v>
      </c>
      <c r="B36">
        <v>0</v>
      </c>
      <c r="C36">
        <v>0</v>
      </c>
      <c r="D36">
        <v>43.26</v>
      </c>
      <c r="E36">
        <v>0</v>
      </c>
      <c r="F36">
        <v>0</v>
      </c>
      <c r="G36">
        <v>70.372799999999998</v>
      </c>
      <c r="H36">
        <v>0</v>
      </c>
      <c r="I36">
        <v>0</v>
      </c>
      <c r="J36">
        <v>89.872</v>
      </c>
      <c r="K36">
        <v>679.49316799999997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135.75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7.7744090000000003</v>
      </c>
      <c r="W36">
        <v>46.399079999999998</v>
      </c>
      <c r="X36">
        <v>147.515625</v>
      </c>
      <c r="Y36">
        <v>0</v>
      </c>
      <c r="Z36">
        <v>13.041600000000001</v>
      </c>
      <c r="AA36">
        <v>28.09872</v>
      </c>
      <c r="AB36">
        <v>26.34008</v>
      </c>
      <c r="AC36">
        <v>0</v>
      </c>
      <c r="AD36">
        <v>0</v>
      </c>
      <c r="AE36">
        <v>16.478852</v>
      </c>
      <c r="AF36">
        <v>8.3810000000000002</v>
      </c>
      <c r="AG36">
        <v>43.894799999999996</v>
      </c>
      <c r="AH36">
        <v>37.880000000000003</v>
      </c>
      <c r="AI36">
        <v>0</v>
      </c>
      <c r="AJ36">
        <v>0</v>
      </c>
      <c r="AK36">
        <v>53.932499999999997</v>
      </c>
      <c r="AL36">
        <v>12.782</v>
      </c>
      <c r="AM36">
        <v>16.262599999999999</v>
      </c>
      <c r="AN36">
        <v>0.66954999999999998</v>
      </c>
      <c r="AO36">
        <v>0</v>
      </c>
      <c r="AP36">
        <v>0.25619999999999998</v>
      </c>
      <c r="AQ36">
        <v>25.83</v>
      </c>
      <c r="AR36">
        <v>35.328000000000003</v>
      </c>
      <c r="AS36">
        <v>31.897382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3071.9197570000001</v>
      </c>
    </row>
    <row r="37" spans="1:117">
      <c r="A37" t="s">
        <v>79</v>
      </c>
      <c r="B37">
        <v>0</v>
      </c>
      <c r="C37">
        <v>0</v>
      </c>
      <c r="D37">
        <v>43.26</v>
      </c>
      <c r="E37">
        <v>0</v>
      </c>
      <c r="F37">
        <v>0</v>
      </c>
      <c r="G37">
        <v>70.372799999999998</v>
      </c>
      <c r="H37">
        <v>0</v>
      </c>
      <c r="I37">
        <v>0</v>
      </c>
      <c r="J37">
        <v>89.872</v>
      </c>
      <c r="K37">
        <v>679.49316799999997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135.75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7.7744090000000003</v>
      </c>
      <c r="W37">
        <v>46.399079999999998</v>
      </c>
      <c r="X37">
        <v>147.515625</v>
      </c>
      <c r="Y37">
        <v>0</v>
      </c>
      <c r="Z37">
        <v>6.5208000000000004</v>
      </c>
      <c r="AA37">
        <v>28.09872</v>
      </c>
      <c r="AB37">
        <v>26.34008</v>
      </c>
      <c r="AC37">
        <v>0</v>
      </c>
      <c r="AD37">
        <v>0</v>
      </c>
      <c r="AE37">
        <v>16.478852</v>
      </c>
      <c r="AF37">
        <v>8.3810000000000002</v>
      </c>
      <c r="AG37">
        <v>43.894799999999996</v>
      </c>
      <c r="AH37">
        <v>18.940000000000001</v>
      </c>
      <c r="AI37">
        <v>0</v>
      </c>
      <c r="AJ37">
        <v>0</v>
      </c>
      <c r="AK37">
        <v>53.932499999999997</v>
      </c>
      <c r="AL37">
        <v>25.564</v>
      </c>
      <c r="AM37">
        <v>16.262599999999999</v>
      </c>
      <c r="AN37">
        <v>0.66954999999999998</v>
      </c>
      <c r="AO37">
        <v>0</v>
      </c>
      <c r="AP37">
        <v>0.25619999999999998</v>
      </c>
      <c r="AQ37">
        <v>25.83</v>
      </c>
      <c r="AR37">
        <v>35.328000000000003</v>
      </c>
      <c r="AS37">
        <v>31.897382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3059.2409569999995</v>
      </c>
    </row>
    <row r="38" spans="1:117">
      <c r="A38" t="s">
        <v>80</v>
      </c>
      <c r="B38">
        <v>0</v>
      </c>
      <c r="C38">
        <v>0</v>
      </c>
      <c r="D38">
        <v>43.26</v>
      </c>
      <c r="E38">
        <v>0</v>
      </c>
      <c r="F38">
        <v>0</v>
      </c>
      <c r="G38">
        <v>70.372799999999998</v>
      </c>
      <c r="H38">
        <v>0</v>
      </c>
      <c r="I38">
        <v>0</v>
      </c>
      <c r="J38">
        <v>89.872</v>
      </c>
      <c r="K38">
        <v>679.49316799999997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135.75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7.7744090000000003</v>
      </c>
      <c r="W38">
        <v>46.399079999999998</v>
      </c>
      <c r="X38">
        <v>147.515625</v>
      </c>
      <c r="Y38">
        <v>0</v>
      </c>
      <c r="Z38">
        <v>6.5208000000000004</v>
      </c>
      <c r="AA38">
        <v>14.04936</v>
      </c>
      <c r="AB38">
        <v>13.0634</v>
      </c>
      <c r="AC38">
        <v>0</v>
      </c>
      <c r="AD38">
        <v>0</v>
      </c>
      <c r="AE38">
        <v>16.478852</v>
      </c>
      <c r="AF38">
        <v>8.3810000000000002</v>
      </c>
      <c r="AG38">
        <v>43.894799999999996</v>
      </c>
      <c r="AH38">
        <v>0</v>
      </c>
      <c r="AI38">
        <v>0</v>
      </c>
      <c r="AJ38">
        <v>0</v>
      </c>
      <c r="AK38">
        <v>53.932499999999997</v>
      </c>
      <c r="AL38">
        <v>25.564</v>
      </c>
      <c r="AM38">
        <v>16.262599999999999</v>
      </c>
      <c r="AN38">
        <v>0.66954999999999998</v>
      </c>
      <c r="AO38">
        <v>0</v>
      </c>
      <c r="AP38">
        <v>0.25619999999999998</v>
      </c>
      <c r="AQ38">
        <v>25.515000000000001</v>
      </c>
      <c r="AR38">
        <v>35.328000000000003</v>
      </c>
      <c r="AS38">
        <v>31.897382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3012.6599169999995</v>
      </c>
    </row>
    <row r="39" spans="1:117">
      <c r="A39" t="s">
        <v>81</v>
      </c>
      <c r="B39">
        <v>0</v>
      </c>
      <c r="C39">
        <v>0</v>
      </c>
      <c r="D39">
        <v>43.26</v>
      </c>
      <c r="E39">
        <v>0</v>
      </c>
      <c r="F39">
        <v>0</v>
      </c>
      <c r="G39">
        <v>70.372799999999998</v>
      </c>
      <c r="H39">
        <v>0</v>
      </c>
      <c r="I39">
        <v>0</v>
      </c>
      <c r="J39">
        <v>89.872</v>
      </c>
      <c r="K39">
        <v>679.49316799999997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135.75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7.7744090000000003</v>
      </c>
      <c r="W39">
        <v>46.399079999999998</v>
      </c>
      <c r="X39">
        <v>147.515625</v>
      </c>
      <c r="Y39">
        <v>0</v>
      </c>
      <c r="Z39">
        <v>6.5208000000000004</v>
      </c>
      <c r="AA39">
        <v>14.04936</v>
      </c>
      <c r="AB39">
        <v>13.0634</v>
      </c>
      <c r="AC39">
        <v>0</v>
      </c>
      <c r="AD39">
        <v>0</v>
      </c>
      <c r="AE39">
        <v>16.478852</v>
      </c>
      <c r="AF39">
        <v>8.3810000000000002</v>
      </c>
      <c r="AG39">
        <v>43.894799999999996</v>
      </c>
      <c r="AH39">
        <v>0</v>
      </c>
      <c r="AI39">
        <v>0</v>
      </c>
      <c r="AJ39">
        <v>0</v>
      </c>
      <c r="AK39">
        <v>53.932499999999997</v>
      </c>
      <c r="AL39">
        <v>25.564</v>
      </c>
      <c r="AM39">
        <v>16.262599999999999</v>
      </c>
      <c r="AN39">
        <v>0.66954999999999998</v>
      </c>
      <c r="AO39">
        <v>0</v>
      </c>
      <c r="AP39">
        <v>0.25619999999999998</v>
      </c>
      <c r="AQ39">
        <v>12.852</v>
      </c>
      <c r="AR39">
        <v>35.328000000000003</v>
      </c>
      <c r="AS39">
        <v>31.897382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2999.9969169999995</v>
      </c>
    </row>
    <row r="40" spans="1:117">
      <c r="A40" t="s">
        <v>82</v>
      </c>
      <c r="B40">
        <v>0</v>
      </c>
      <c r="C40">
        <v>0</v>
      </c>
      <c r="D40">
        <v>43.26</v>
      </c>
      <c r="E40">
        <v>0</v>
      </c>
      <c r="F40">
        <v>0</v>
      </c>
      <c r="G40">
        <v>70.372799999999998</v>
      </c>
      <c r="H40">
        <v>0</v>
      </c>
      <c r="I40">
        <v>0</v>
      </c>
      <c r="J40">
        <v>89.872</v>
      </c>
      <c r="K40">
        <v>679.49316799999997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135.75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7.7744090000000003</v>
      </c>
      <c r="W40">
        <v>46.399079999999998</v>
      </c>
      <c r="X40">
        <v>147.515625</v>
      </c>
      <c r="Y40">
        <v>0</v>
      </c>
      <c r="Z40">
        <v>6.5208000000000004</v>
      </c>
      <c r="AA40">
        <v>14.04936</v>
      </c>
      <c r="AB40">
        <v>13.0634</v>
      </c>
      <c r="AC40">
        <v>0</v>
      </c>
      <c r="AD40">
        <v>0</v>
      </c>
      <c r="AE40">
        <v>16.478852</v>
      </c>
      <c r="AF40">
        <v>8.3810000000000002</v>
      </c>
      <c r="AG40">
        <v>43.894799999999996</v>
      </c>
      <c r="AH40">
        <v>0</v>
      </c>
      <c r="AI40">
        <v>0</v>
      </c>
      <c r="AJ40">
        <v>0</v>
      </c>
      <c r="AK40">
        <v>53.932499999999997</v>
      </c>
      <c r="AL40">
        <v>25.564</v>
      </c>
      <c r="AM40">
        <v>16.262599999999999</v>
      </c>
      <c r="AN40">
        <v>0.66954999999999998</v>
      </c>
      <c r="AO40">
        <v>0</v>
      </c>
      <c r="AP40">
        <v>0.25619999999999998</v>
      </c>
      <c r="AQ40">
        <v>12.852</v>
      </c>
      <c r="AR40">
        <v>35.328000000000003</v>
      </c>
      <c r="AS40">
        <v>31.897382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2999.9969169999995</v>
      </c>
    </row>
    <row r="41" spans="1:117">
      <c r="A41" t="s">
        <v>83</v>
      </c>
      <c r="B41">
        <v>0</v>
      </c>
      <c r="C41">
        <v>0</v>
      </c>
      <c r="D41">
        <v>43.26</v>
      </c>
      <c r="E41">
        <v>0</v>
      </c>
      <c r="F41">
        <v>0</v>
      </c>
      <c r="G41">
        <v>70.372799999999998</v>
      </c>
      <c r="H41">
        <v>0</v>
      </c>
      <c r="I41">
        <v>0</v>
      </c>
      <c r="J41">
        <v>89.872</v>
      </c>
      <c r="K41">
        <v>679.49316799999997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135.75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7.7744090000000003</v>
      </c>
      <c r="W41">
        <v>46.399079999999998</v>
      </c>
      <c r="X41">
        <v>147.515625</v>
      </c>
      <c r="Y41">
        <v>0</v>
      </c>
      <c r="Z41">
        <v>6.5208000000000004</v>
      </c>
      <c r="AA41">
        <v>14.04936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43.894799999999996</v>
      </c>
      <c r="AH41">
        <v>0</v>
      </c>
      <c r="AI41">
        <v>0</v>
      </c>
      <c r="AJ41">
        <v>0</v>
      </c>
      <c r="AK41">
        <v>53.932499999999997</v>
      </c>
      <c r="AL41">
        <v>25.564</v>
      </c>
      <c r="AM41">
        <v>16.262599999999999</v>
      </c>
      <c r="AN41">
        <v>0.66954999999999998</v>
      </c>
      <c r="AO41">
        <v>0</v>
      </c>
      <c r="AP41">
        <v>0.25619999999999998</v>
      </c>
      <c r="AQ41">
        <v>12.852</v>
      </c>
      <c r="AR41">
        <v>41.951999999999998</v>
      </c>
      <c r="AS41">
        <v>32.553840000000001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2994.2139749999997</v>
      </c>
    </row>
    <row r="42" spans="1:117">
      <c r="A42" t="s">
        <v>84</v>
      </c>
      <c r="B42">
        <v>0</v>
      </c>
      <c r="C42">
        <v>0</v>
      </c>
      <c r="D42">
        <v>43.26</v>
      </c>
      <c r="E42">
        <v>0</v>
      </c>
      <c r="F42">
        <v>0</v>
      </c>
      <c r="G42">
        <v>70.372799999999998</v>
      </c>
      <c r="H42">
        <v>0</v>
      </c>
      <c r="I42">
        <v>0</v>
      </c>
      <c r="J42">
        <v>89.872</v>
      </c>
      <c r="K42">
        <v>679.49316799999997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135.75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7.7744090000000003</v>
      </c>
      <c r="W42">
        <v>46.399079999999998</v>
      </c>
      <c r="X42">
        <v>147.515625</v>
      </c>
      <c r="Y42">
        <v>0</v>
      </c>
      <c r="Z42">
        <v>6.5208000000000004</v>
      </c>
      <c r="AA42">
        <v>14.04936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43.894799999999996</v>
      </c>
      <c r="AH42">
        <v>0</v>
      </c>
      <c r="AI42">
        <v>0</v>
      </c>
      <c r="AJ42">
        <v>0</v>
      </c>
      <c r="AK42">
        <v>53.932499999999997</v>
      </c>
      <c r="AL42">
        <v>25.564</v>
      </c>
      <c r="AM42">
        <v>16.262599999999999</v>
      </c>
      <c r="AN42">
        <v>0.66954999999999998</v>
      </c>
      <c r="AO42">
        <v>0</v>
      </c>
      <c r="AP42">
        <v>0.25619999999999998</v>
      </c>
      <c r="AQ42">
        <v>12.852</v>
      </c>
      <c r="AR42">
        <v>41.951999999999998</v>
      </c>
      <c r="AS42">
        <v>32.553840000000001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2994.2139749999997</v>
      </c>
    </row>
    <row r="43" spans="1:117">
      <c r="A43" t="s">
        <v>85</v>
      </c>
      <c r="B43">
        <v>0</v>
      </c>
      <c r="C43">
        <v>0</v>
      </c>
      <c r="D43">
        <v>43.26</v>
      </c>
      <c r="E43">
        <v>0</v>
      </c>
      <c r="F43">
        <v>0</v>
      </c>
      <c r="G43">
        <v>70.372799999999998</v>
      </c>
      <c r="H43">
        <v>0</v>
      </c>
      <c r="I43">
        <v>0</v>
      </c>
      <c r="J43">
        <v>89.872</v>
      </c>
      <c r="K43">
        <v>679.49316799999997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135.75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7.7744090000000003</v>
      </c>
      <c r="W43">
        <v>46.399079999999998</v>
      </c>
      <c r="X43">
        <v>147.515625</v>
      </c>
      <c r="Y43">
        <v>0</v>
      </c>
      <c r="Z43">
        <v>6.5208000000000004</v>
      </c>
      <c r="AA43">
        <v>14.04936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43.894799999999996</v>
      </c>
      <c r="AH43">
        <v>0</v>
      </c>
      <c r="AI43">
        <v>0</v>
      </c>
      <c r="AJ43">
        <v>0</v>
      </c>
      <c r="AK43">
        <v>53.932499999999997</v>
      </c>
      <c r="AL43">
        <v>25.564</v>
      </c>
      <c r="AM43">
        <v>16.262599999999999</v>
      </c>
      <c r="AN43">
        <v>0.66954999999999998</v>
      </c>
      <c r="AO43">
        <v>0</v>
      </c>
      <c r="AP43">
        <v>0.25619999999999998</v>
      </c>
      <c r="AQ43">
        <v>0</v>
      </c>
      <c r="AR43">
        <v>36.432000000000002</v>
      </c>
      <c r="AS43">
        <v>32.553840000000001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2975.8419749999994</v>
      </c>
    </row>
    <row r="44" spans="1:117">
      <c r="A44" t="s">
        <v>86</v>
      </c>
      <c r="B44">
        <v>0</v>
      </c>
      <c r="C44">
        <v>0</v>
      </c>
      <c r="D44">
        <v>43.26</v>
      </c>
      <c r="E44">
        <v>0</v>
      </c>
      <c r="F44">
        <v>0</v>
      </c>
      <c r="G44">
        <v>70.372799999999998</v>
      </c>
      <c r="H44">
        <v>0</v>
      </c>
      <c r="I44">
        <v>0</v>
      </c>
      <c r="J44">
        <v>89.872</v>
      </c>
      <c r="K44">
        <v>679.49316799999997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135.75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7.7744090000000003</v>
      </c>
      <c r="W44">
        <v>46.399079999999998</v>
      </c>
      <c r="X44">
        <v>147.515625</v>
      </c>
      <c r="Y44">
        <v>0</v>
      </c>
      <c r="Z44">
        <v>6.5208000000000004</v>
      </c>
      <c r="AA44">
        <v>14.04936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43.894799999999996</v>
      </c>
      <c r="AH44">
        <v>0</v>
      </c>
      <c r="AI44">
        <v>0</v>
      </c>
      <c r="AJ44">
        <v>0</v>
      </c>
      <c r="AK44">
        <v>53.932499999999997</v>
      </c>
      <c r="AL44">
        <v>25.564</v>
      </c>
      <c r="AM44">
        <v>16.262599999999999</v>
      </c>
      <c r="AN44">
        <v>0.66954999999999998</v>
      </c>
      <c r="AO44">
        <v>0</v>
      </c>
      <c r="AP44">
        <v>0.25619999999999998</v>
      </c>
      <c r="AQ44">
        <v>0</v>
      </c>
      <c r="AR44">
        <v>36.432000000000002</v>
      </c>
      <c r="AS44">
        <v>32.553840000000001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2975.8419749999994</v>
      </c>
    </row>
    <row r="45" spans="1:117">
      <c r="A45" t="s">
        <v>87</v>
      </c>
      <c r="B45">
        <v>0</v>
      </c>
      <c r="C45">
        <v>0</v>
      </c>
      <c r="D45">
        <v>43.26</v>
      </c>
      <c r="E45">
        <v>0</v>
      </c>
      <c r="F45">
        <v>0</v>
      </c>
      <c r="G45">
        <v>70.372799999999998</v>
      </c>
      <c r="H45">
        <v>0</v>
      </c>
      <c r="I45">
        <v>0</v>
      </c>
      <c r="J45">
        <v>89.872</v>
      </c>
      <c r="K45">
        <v>679.49316799999997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135.75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7.7744090000000003</v>
      </c>
      <c r="W45">
        <v>46.399079999999998</v>
      </c>
      <c r="X45">
        <v>147.515625</v>
      </c>
      <c r="Y45">
        <v>0</v>
      </c>
      <c r="Z45">
        <v>6.5208000000000004</v>
      </c>
      <c r="AA45">
        <v>14.04936</v>
      </c>
      <c r="AB45">
        <v>0</v>
      </c>
      <c r="AC45">
        <v>0</v>
      </c>
      <c r="AD45">
        <v>0</v>
      </c>
      <c r="AE45">
        <v>0</v>
      </c>
      <c r="AF45">
        <v>8.3810000000000002</v>
      </c>
      <c r="AG45">
        <v>43.894799999999996</v>
      </c>
      <c r="AH45">
        <v>0</v>
      </c>
      <c r="AI45">
        <v>0</v>
      </c>
      <c r="AJ45">
        <v>0</v>
      </c>
      <c r="AK45">
        <v>53.932499999999997</v>
      </c>
      <c r="AL45">
        <v>25.564</v>
      </c>
      <c r="AM45">
        <v>16.262599999999999</v>
      </c>
      <c r="AN45">
        <v>0.66954999999999998</v>
      </c>
      <c r="AO45">
        <v>0</v>
      </c>
      <c r="AP45">
        <v>0.25619999999999998</v>
      </c>
      <c r="AQ45">
        <v>0</v>
      </c>
      <c r="AR45">
        <v>36.432000000000002</v>
      </c>
      <c r="AS45">
        <v>32.553840000000001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2959.3631229999992</v>
      </c>
    </row>
    <row r="46" spans="1:117">
      <c r="A46" t="s">
        <v>88</v>
      </c>
      <c r="B46">
        <v>0</v>
      </c>
      <c r="C46">
        <v>0</v>
      </c>
      <c r="D46">
        <v>43.26</v>
      </c>
      <c r="E46">
        <v>0</v>
      </c>
      <c r="F46">
        <v>0</v>
      </c>
      <c r="G46">
        <v>70.372799999999998</v>
      </c>
      <c r="H46">
        <v>0</v>
      </c>
      <c r="I46">
        <v>0</v>
      </c>
      <c r="J46">
        <v>89.872</v>
      </c>
      <c r="K46">
        <v>679.49316799999997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135.75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7.7744090000000003</v>
      </c>
      <c r="W46">
        <v>46.399079999999998</v>
      </c>
      <c r="X46">
        <v>147.515625</v>
      </c>
      <c r="Y46">
        <v>0</v>
      </c>
      <c r="Z46">
        <v>6.5208000000000004</v>
      </c>
      <c r="AA46">
        <v>13.587999999999999</v>
      </c>
      <c r="AB46">
        <v>0</v>
      </c>
      <c r="AC46">
        <v>0</v>
      </c>
      <c r="AD46">
        <v>0</v>
      </c>
      <c r="AE46">
        <v>0</v>
      </c>
      <c r="AF46">
        <v>8.3810000000000002</v>
      </c>
      <c r="AG46">
        <v>43.894799999999996</v>
      </c>
      <c r="AH46">
        <v>0</v>
      </c>
      <c r="AI46">
        <v>0</v>
      </c>
      <c r="AJ46">
        <v>0</v>
      </c>
      <c r="AK46">
        <v>53.932499999999997</v>
      </c>
      <c r="AL46">
        <v>25.564</v>
      </c>
      <c r="AM46">
        <v>16.262599999999999</v>
      </c>
      <c r="AN46">
        <v>0.66954999999999998</v>
      </c>
      <c r="AO46">
        <v>0</v>
      </c>
      <c r="AP46">
        <v>0.25619999999999998</v>
      </c>
      <c r="AQ46">
        <v>0</v>
      </c>
      <c r="AR46">
        <v>36.432000000000002</v>
      </c>
      <c r="AS46">
        <v>32.553840000000001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2958.9017629999994</v>
      </c>
    </row>
    <row r="47" spans="1:117">
      <c r="A47" t="s">
        <v>89</v>
      </c>
      <c r="B47">
        <v>0</v>
      </c>
      <c r="C47">
        <v>0</v>
      </c>
      <c r="D47">
        <v>43.26</v>
      </c>
      <c r="E47">
        <v>0</v>
      </c>
      <c r="F47">
        <v>0</v>
      </c>
      <c r="G47">
        <v>70.372799999999998</v>
      </c>
      <c r="H47">
        <v>0</v>
      </c>
      <c r="I47">
        <v>0</v>
      </c>
      <c r="J47">
        <v>89.872</v>
      </c>
      <c r="K47">
        <v>679.49316799999997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135.75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7.7744090000000003</v>
      </c>
      <c r="W47">
        <v>46.399079999999998</v>
      </c>
      <c r="X47">
        <v>147.515625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43.894799999999996</v>
      </c>
      <c r="AH47">
        <v>0</v>
      </c>
      <c r="AI47">
        <v>0</v>
      </c>
      <c r="AJ47">
        <v>0</v>
      </c>
      <c r="AK47">
        <v>53.932499999999997</v>
      </c>
      <c r="AL47">
        <v>25.564</v>
      </c>
      <c r="AM47">
        <v>16.262599999999999</v>
      </c>
      <c r="AN47">
        <v>0.66954999999999998</v>
      </c>
      <c r="AO47">
        <v>0</v>
      </c>
      <c r="AP47">
        <v>6.1487999999999996</v>
      </c>
      <c r="AQ47">
        <v>0</v>
      </c>
      <c r="AR47">
        <v>36.432000000000002</v>
      </c>
      <c r="AS47">
        <v>32.553840000000001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2951.2063629999993</v>
      </c>
    </row>
    <row r="48" spans="1:117">
      <c r="A48" t="s">
        <v>90</v>
      </c>
      <c r="B48">
        <v>0</v>
      </c>
      <c r="C48">
        <v>0</v>
      </c>
      <c r="D48">
        <v>43.26</v>
      </c>
      <c r="E48">
        <v>0</v>
      </c>
      <c r="F48">
        <v>0</v>
      </c>
      <c r="G48">
        <v>70.372799999999998</v>
      </c>
      <c r="H48">
        <v>0</v>
      </c>
      <c r="I48">
        <v>0</v>
      </c>
      <c r="J48">
        <v>89.872</v>
      </c>
      <c r="K48">
        <v>679.49316799999997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135.75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7.7744090000000003</v>
      </c>
      <c r="W48">
        <v>46.399079999999998</v>
      </c>
      <c r="X48">
        <v>147.515625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43.894799999999996</v>
      </c>
      <c r="AH48">
        <v>0</v>
      </c>
      <c r="AI48">
        <v>0</v>
      </c>
      <c r="AJ48">
        <v>0</v>
      </c>
      <c r="AK48">
        <v>53.932499999999997</v>
      </c>
      <c r="AL48">
        <v>25.564</v>
      </c>
      <c r="AM48">
        <v>16.262599999999999</v>
      </c>
      <c r="AN48">
        <v>0.66954999999999998</v>
      </c>
      <c r="AO48">
        <v>0</v>
      </c>
      <c r="AP48">
        <v>6.1487999999999996</v>
      </c>
      <c r="AQ48">
        <v>0</v>
      </c>
      <c r="AR48">
        <v>36.432000000000002</v>
      </c>
      <c r="AS48">
        <v>32.553840000000001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2951.2063629999993</v>
      </c>
    </row>
    <row r="49" spans="1:117">
      <c r="A49" t="s">
        <v>91</v>
      </c>
      <c r="B49">
        <v>0</v>
      </c>
      <c r="C49">
        <v>0</v>
      </c>
      <c r="D49">
        <v>43.26</v>
      </c>
      <c r="E49">
        <v>0</v>
      </c>
      <c r="F49">
        <v>0</v>
      </c>
      <c r="G49">
        <v>70.372799999999998</v>
      </c>
      <c r="H49">
        <v>0</v>
      </c>
      <c r="I49">
        <v>0</v>
      </c>
      <c r="J49">
        <v>89.872</v>
      </c>
      <c r="K49">
        <v>679.49316799999997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135.75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8.4694090000000006</v>
      </c>
      <c r="W49">
        <v>46.399079999999998</v>
      </c>
      <c r="X49">
        <v>147.515625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43.894799999999996</v>
      </c>
      <c r="AH49">
        <v>0</v>
      </c>
      <c r="AI49">
        <v>0</v>
      </c>
      <c r="AJ49">
        <v>0</v>
      </c>
      <c r="AK49">
        <v>53.932499999999997</v>
      </c>
      <c r="AL49">
        <v>25.564</v>
      </c>
      <c r="AM49">
        <v>16.262599999999999</v>
      </c>
      <c r="AN49">
        <v>0.66954999999999998</v>
      </c>
      <c r="AO49">
        <v>0</v>
      </c>
      <c r="AP49">
        <v>6.1487999999999996</v>
      </c>
      <c r="AQ49">
        <v>0</v>
      </c>
      <c r="AR49">
        <v>36.432000000000002</v>
      </c>
      <c r="AS49">
        <v>31.897382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2951.2449049999991</v>
      </c>
    </row>
    <row r="50" spans="1:117">
      <c r="A50" t="s">
        <v>92</v>
      </c>
      <c r="B50">
        <v>0</v>
      </c>
      <c r="C50">
        <v>0</v>
      </c>
      <c r="D50">
        <v>43.26</v>
      </c>
      <c r="E50">
        <v>0</v>
      </c>
      <c r="F50">
        <v>0</v>
      </c>
      <c r="G50">
        <v>70.372799999999998</v>
      </c>
      <c r="H50">
        <v>0</v>
      </c>
      <c r="I50">
        <v>0</v>
      </c>
      <c r="J50">
        <v>89.872</v>
      </c>
      <c r="K50">
        <v>679.49316799999997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135.75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8.4694090000000006</v>
      </c>
      <c r="W50">
        <v>46.399079999999998</v>
      </c>
      <c r="X50">
        <v>147.515625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43.894799999999996</v>
      </c>
      <c r="AH50">
        <v>0</v>
      </c>
      <c r="AI50">
        <v>0</v>
      </c>
      <c r="AJ50">
        <v>0</v>
      </c>
      <c r="AK50">
        <v>53.932499999999997</v>
      </c>
      <c r="AL50">
        <v>25.564</v>
      </c>
      <c r="AM50">
        <v>16.262599999999999</v>
      </c>
      <c r="AN50">
        <v>0.66954999999999998</v>
      </c>
      <c r="AO50">
        <v>0</v>
      </c>
      <c r="AP50">
        <v>6.1487999999999996</v>
      </c>
      <c r="AQ50">
        <v>0</v>
      </c>
      <c r="AR50">
        <v>36.432000000000002</v>
      </c>
      <c r="AS50">
        <v>31.897382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2951.2449049999991</v>
      </c>
    </row>
    <row r="51" spans="1:117">
      <c r="A51" t="s">
        <v>93</v>
      </c>
      <c r="B51">
        <v>0</v>
      </c>
      <c r="C51">
        <v>0</v>
      </c>
      <c r="D51">
        <v>43.26</v>
      </c>
      <c r="E51">
        <v>0</v>
      </c>
      <c r="F51">
        <v>0</v>
      </c>
      <c r="G51">
        <v>70.372799999999998</v>
      </c>
      <c r="H51">
        <v>0</v>
      </c>
      <c r="I51">
        <v>0</v>
      </c>
      <c r="J51">
        <v>89.872</v>
      </c>
      <c r="K51">
        <v>679.49316799999997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135.75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9.1644089999999991</v>
      </c>
      <c r="W51">
        <v>46.399079999999998</v>
      </c>
      <c r="X51">
        <v>147.515625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43.894799999999996</v>
      </c>
      <c r="AH51">
        <v>0</v>
      </c>
      <c r="AI51">
        <v>0</v>
      </c>
      <c r="AJ51">
        <v>0</v>
      </c>
      <c r="AK51">
        <v>53.932499999999997</v>
      </c>
      <c r="AL51">
        <v>25.564</v>
      </c>
      <c r="AM51">
        <v>16.262599999999999</v>
      </c>
      <c r="AN51">
        <v>0.66954999999999998</v>
      </c>
      <c r="AO51">
        <v>0</v>
      </c>
      <c r="AP51">
        <v>6.1487999999999996</v>
      </c>
      <c r="AQ51">
        <v>0</v>
      </c>
      <c r="AR51">
        <v>36.432000000000002</v>
      </c>
      <c r="AS51">
        <v>24.2136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2944.2561229999992</v>
      </c>
    </row>
    <row r="52" spans="1:117">
      <c r="A52" t="s">
        <v>94</v>
      </c>
      <c r="B52">
        <v>0</v>
      </c>
      <c r="C52">
        <v>0</v>
      </c>
      <c r="D52">
        <v>43.26</v>
      </c>
      <c r="E52">
        <v>0</v>
      </c>
      <c r="F52">
        <v>0</v>
      </c>
      <c r="G52">
        <v>70.372799999999998</v>
      </c>
      <c r="H52">
        <v>0</v>
      </c>
      <c r="I52">
        <v>0</v>
      </c>
      <c r="J52">
        <v>89.872</v>
      </c>
      <c r="K52">
        <v>679.49316799999997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135.75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9.1644089999999991</v>
      </c>
      <c r="W52">
        <v>46.399079999999998</v>
      </c>
      <c r="X52">
        <v>147.515625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43.894799999999996</v>
      </c>
      <c r="AH52">
        <v>0</v>
      </c>
      <c r="AI52">
        <v>0</v>
      </c>
      <c r="AJ52">
        <v>0</v>
      </c>
      <c r="AK52">
        <v>53.932499999999997</v>
      </c>
      <c r="AL52">
        <v>25.564</v>
      </c>
      <c r="AM52">
        <v>16.262599999999999</v>
      </c>
      <c r="AN52">
        <v>0.66954999999999998</v>
      </c>
      <c r="AO52">
        <v>0</v>
      </c>
      <c r="AP52">
        <v>6.1487999999999996</v>
      </c>
      <c r="AQ52">
        <v>0</v>
      </c>
      <c r="AR52">
        <v>36.432000000000002</v>
      </c>
      <c r="AS52">
        <v>24.2136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2944.2561229999992</v>
      </c>
    </row>
    <row r="53" spans="1:117">
      <c r="A53" t="s">
        <v>95</v>
      </c>
      <c r="B53">
        <v>0</v>
      </c>
      <c r="C53">
        <v>0</v>
      </c>
      <c r="D53">
        <v>43.26</v>
      </c>
      <c r="E53">
        <v>0</v>
      </c>
      <c r="F53">
        <v>0</v>
      </c>
      <c r="G53">
        <v>70.372799999999998</v>
      </c>
      <c r="H53">
        <v>0</v>
      </c>
      <c r="I53">
        <v>0</v>
      </c>
      <c r="J53">
        <v>89.872</v>
      </c>
      <c r="K53">
        <v>679.49316799999997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135.75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9.8594089999999994</v>
      </c>
      <c r="W53">
        <v>46.399079999999998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43.894799999999996</v>
      </c>
      <c r="AH53">
        <v>0</v>
      </c>
      <c r="AI53">
        <v>0</v>
      </c>
      <c r="AJ53">
        <v>0</v>
      </c>
      <c r="AK53">
        <v>53.932499999999997</v>
      </c>
      <c r="AL53">
        <v>51.128</v>
      </c>
      <c r="AM53">
        <v>16.262599999999999</v>
      </c>
      <c r="AN53">
        <v>0.66954999999999998</v>
      </c>
      <c r="AO53">
        <v>0</v>
      </c>
      <c r="AP53">
        <v>0</v>
      </c>
      <c r="AQ53">
        <v>0</v>
      </c>
      <c r="AR53">
        <v>36.432000000000002</v>
      </c>
      <c r="AS53">
        <v>24.2136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2964.3663229999997</v>
      </c>
    </row>
    <row r="54" spans="1:117">
      <c r="A54" t="s">
        <v>96</v>
      </c>
      <c r="B54">
        <v>0</v>
      </c>
      <c r="C54">
        <v>0</v>
      </c>
      <c r="D54">
        <v>43.26</v>
      </c>
      <c r="E54">
        <v>0</v>
      </c>
      <c r="F54">
        <v>0</v>
      </c>
      <c r="G54">
        <v>70.372799999999998</v>
      </c>
      <c r="H54">
        <v>0</v>
      </c>
      <c r="I54">
        <v>0</v>
      </c>
      <c r="J54">
        <v>89.872</v>
      </c>
      <c r="K54">
        <v>679.49316799999997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135.75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10.554409</v>
      </c>
      <c r="W54">
        <v>46.399079999999998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43.894799999999996</v>
      </c>
      <c r="AH54">
        <v>0</v>
      </c>
      <c r="AI54">
        <v>0</v>
      </c>
      <c r="AJ54">
        <v>0</v>
      </c>
      <c r="AK54">
        <v>53.932499999999997</v>
      </c>
      <c r="AL54">
        <v>51.128</v>
      </c>
      <c r="AM54">
        <v>16.262599999999999</v>
      </c>
      <c r="AN54">
        <v>0.66954999999999998</v>
      </c>
      <c r="AO54">
        <v>0</v>
      </c>
      <c r="AP54">
        <v>0</v>
      </c>
      <c r="AQ54">
        <v>0</v>
      </c>
      <c r="AR54">
        <v>36.432000000000002</v>
      </c>
      <c r="AS54">
        <v>24.2136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2965.0613229999994</v>
      </c>
    </row>
    <row r="55" spans="1:117">
      <c r="A55" t="s">
        <v>97</v>
      </c>
      <c r="B55">
        <v>0</v>
      </c>
      <c r="C55">
        <v>0</v>
      </c>
      <c r="D55">
        <v>43.26</v>
      </c>
      <c r="E55">
        <v>0</v>
      </c>
      <c r="F55">
        <v>0</v>
      </c>
      <c r="G55">
        <v>70.372799999999998</v>
      </c>
      <c r="H55">
        <v>0</v>
      </c>
      <c r="I55">
        <v>0</v>
      </c>
      <c r="J55">
        <v>89.872</v>
      </c>
      <c r="K55">
        <v>679.49316799999997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135.75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11.249409</v>
      </c>
      <c r="W55">
        <v>46.399079999999998</v>
      </c>
      <c r="X55">
        <v>147.515625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8.3810000000000002</v>
      </c>
      <c r="AG55">
        <v>43.894799999999996</v>
      </c>
      <c r="AH55">
        <v>0</v>
      </c>
      <c r="AI55">
        <v>0</v>
      </c>
      <c r="AJ55">
        <v>0</v>
      </c>
      <c r="AK55">
        <v>53.932499999999997</v>
      </c>
      <c r="AL55">
        <v>51.128</v>
      </c>
      <c r="AM55">
        <v>16.262599999999999</v>
      </c>
      <c r="AN55">
        <v>0.66954999999999998</v>
      </c>
      <c r="AO55">
        <v>0</v>
      </c>
      <c r="AP55">
        <v>0</v>
      </c>
      <c r="AQ55">
        <v>0</v>
      </c>
      <c r="AR55">
        <v>36.432000000000002</v>
      </c>
      <c r="AS55">
        <v>24.2136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2988.755975</v>
      </c>
    </row>
    <row r="56" spans="1:117">
      <c r="A56" t="s">
        <v>98</v>
      </c>
      <c r="B56">
        <v>0</v>
      </c>
      <c r="C56">
        <v>0</v>
      </c>
      <c r="D56">
        <v>43.26</v>
      </c>
      <c r="E56">
        <v>0</v>
      </c>
      <c r="F56">
        <v>0</v>
      </c>
      <c r="G56">
        <v>70.372799999999998</v>
      </c>
      <c r="H56">
        <v>0</v>
      </c>
      <c r="I56">
        <v>0</v>
      </c>
      <c r="J56">
        <v>89.872</v>
      </c>
      <c r="K56">
        <v>679.49316799999997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135.75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11.944409</v>
      </c>
      <c r="W56">
        <v>46.399079999999998</v>
      </c>
      <c r="X56">
        <v>147.515625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8.3810000000000002</v>
      </c>
      <c r="AG56">
        <v>43.894799999999996</v>
      </c>
      <c r="AH56">
        <v>0</v>
      </c>
      <c r="AI56">
        <v>0</v>
      </c>
      <c r="AJ56">
        <v>0</v>
      </c>
      <c r="AK56">
        <v>53.932499999999997</v>
      </c>
      <c r="AL56">
        <v>51.128</v>
      </c>
      <c r="AM56">
        <v>16.262599999999999</v>
      </c>
      <c r="AN56">
        <v>0.66954999999999998</v>
      </c>
      <c r="AO56">
        <v>0</v>
      </c>
      <c r="AP56">
        <v>0</v>
      </c>
      <c r="AQ56">
        <v>0</v>
      </c>
      <c r="AR56">
        <v>36.432000000000002</v>
      </c>
      <c r="AS56">
        <v>24.2136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2989.4509750000002</v>
      </c>
    </row>
    <row r="57" spans="1:117">
      <c r="A57" t="s">
        <v>99</v>
      </c>
      <c r="B57">
        <v>0</v>
      </c>
      <c r="C57">
        <v>0</v>
      </c>
      <c r="D57">
        <v>43.26</v>
      </c>
      <c r="E57">
        <v>0</v>
      </c>
      <c r="F57">
        <v>0</v>
      </c>
      <c r="G57">
        <v>70.372799999999998</v>
      </c>
      <c r="H57">
        <v>0</v>
      </c>
      <c r="I57">
        <v>0</v>
      </c>
      <c r="J57">
        <v>89.872</v>
      </c>
      <c r="K57">
        <v>679.49316799999997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135.75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46.399079999999998</v>
      </c>
      <c r="X57">
        <v>147.515625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8.3810000000000002</v>
      </c>
      <c r="AG57">
        <v>43.894799999999996</v>
      </c>
      <c r="AH57">
        <v>0</v>
      </c>
      <c r="AI57">
        <v>0</v>
      </c>
      <c r="AJ57">
        <v>0</v>
      </c>
      <c r="AK57">
        <v>53.932499999999997</v>
      </c>
      <c r="AL57">
        <v>25.564</v>
      </c>
      <c r="AM57">
        <v>16.262599999999999</v>
      </c>
      <c r="AN57">
        <v>0.66954999999999998</v>
      </c>
      <c r="AO57">
        <v>0</v>
      </c>
      <c r="AP57">
        <v>0</v>
      </c>
      <c r="AQ57">
        <v>0</v>
      </c>
      <c r="AR57">
        <v>36.432000000000002</v>
      </c>
      <c r="AS57">
        <v>31.897382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2973.879547</v>
      </c>
    </row>
    <row r="58" spans="1:117">
      <c r="A58" t="s">
        <v>100</v>
      </c>
      <c r="B58">
        <v>0</v>
      </c>
      <c r="C58">
        <v>0</v>
      </c>
      <c r="D58">
        <v>43.26</v>
      </c>
      <c r="E58">
        <v>0</v>
      </c>
      <c r="F58">
        <v>0</v>
      </c>
      <c r="G58">
        <v>70.372799999999998</v>
      </c>
      <c r="H58">
        <v>0</v>
      </c>
      <c r="I58">
        <v>0</v>
      </c>
      <c r="J58">
        <v>89.872</v>
      </c>
      <c r="K58">
        <v>679.49316799999997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135.75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46.399079999999998</v>
      </c>
      <c r="X58">
        <v>147.515625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8.3810000000000002</v>
      </c>
      <c r="AG58">
        <v>43.894799999999996</v>
      </c>
      <c r="AH58">
        <v>0</v>
      </c>
      <c r="AI58">
        <v>0</v>
      </c>
      <c r="AJ58">
        <v>0</v>
      </c>
      <c r="AK58">
        <v>53.932499999999997</v>
      </c>
      <c r="AL58">
        <v>12.782</v>
      </c>
      <c r="AM58">
        <v>16.262599999999999</v>
      </c>
      <c r="AN58">
        <v>0.66954999999999998</v>
      </c>
      <c r="AO58">
        <v>0</v>
      </c>
      <c r="AP58">
        <v>0</v>
      </c>
      <c r="AQ58">
        <v>0</v>
      </c>
      <c r="AR58">
        <v>36.432000000000002</v>
      </c>
      <c r="AS58">
        <v>31.897382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2961.0975470000003</v>
      </c>
    </row>
    <row r="59" spans="1:117">
      <c r="A59" t="s">
        <v>101</v>
      </c>
      <c r="B59">
        <v>0</v>
      </c>
      <c r="C59">
        <v>0</v>
      </c>
      <c r="D59">
        <v>43.26</v>
      </c>
      <c r="E59">
        <v>0</v>
      </c>
      <c r="F59">
        <v>0</v>
      </c>
      <c r="G59">
        <v>70.372799999999998</v>
      </c>
      <c r="H59">
        <v>0</v>
      </c>
      <c r="I59">
        <v>0</v>
      </c>
      <c r="J59">
        <v>89.872</v>
      </c>
      <c r="K59">
        <v>679.49316799999997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135.75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46.399079999999998</v>
      </c>
      <c r="X59">
        <v>147.515625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8.3810000000000002</v>
      </c>
      <c r="AG59">
        <v>43.894799999999996</v>
      </c>
      <c r="AH59">
        <v>0</v>
      </c>
      <c r="AI59">
        <v>0</v>
      </c>
      <c r="AJ59">
        <v>0</v>
      </c>
      <c r="AK59">
        <v>53.932499999999997</v>
      </c>
      <c r="AL59">
        <v>12.782</v>
      </c>
      <c r="AM59">
        <v>16.262599999999999</v>
      </c>
      <c r="AN59">
        <v>0.66954999999999998</v>
      </c>
      <c r="AO59">
        <v>0</v>
      </c>
      <c r="AP59">
        <v>0</v>
      </c>
      <c r="AQ59">
        <v>0</v>
      </c>
      <c r="AR59">
        <v>36.432000000000002</v>
      </c>
      <c r="AS59">
        <v>31.897382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2961.0975470000003</v>
      </c>
    </row>
    <row r="60" spans="1:117">
      <c r="A60" t="s">
        <v>102</v>
      </c>
      <c r="B60">
        <v>0</v>
      </c>
      <c r="C60">
        <v>0</v>
      </c>
      <c r="D60">
        <v>43.26</v>
      </c>
      <c r="E60">
        <v>0</v>
      </c>
      <c r="F60">
        <v>0</v>
      </c>
      <c r="G60">
        <v>70.372799999999998</v>
      </c>
      <c r="H60">
        <v>0</v>
      </c>
      <c r="I60">
        <v>0</v>
      </c>
      <c r="J60">
        <v>89.872</v>
      </c>
      <c r="K60">
        <v>679.49316799999997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135.75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46.399079999999998</v>
      </c>
      <c r="X60">
        <v>147.515625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43.894799999999996</v>
      </c>
      <c r="AH60">
        <v>0</v>
      </c>
      <c r="AI60">
        <v>0</v>
      </c>
      <c r="AJ60">
        <v>0</v>
      </c>
      <c r="AK60">
        <v>53.932499999999997</v>
      </c>
      <c r="AL60">
        <v>12.782</v>
      </c>
      <c r="AM60">
        <v>16.262599999999999</v>
      </c>
      <c r="AN60">
        <v>0.66954999999999998</v>
      </c>
      <c r="AO60">
        <v>0</v>
      </c>
      <c r="AP60">
        <v>0</v>
      </c>
      <c r="AQ60">
        <v>0</v>
      </c>
      <c r="AR60">
        <v>36.432000000000002</v>
      </c>
      <c r="AS60">
        <v>31.897382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2961.0975470000003</v>
      </c>
    </row>
    <row r="61" spans="1:117">
      <c r="A61" t="s">
        <v>103</v>
      </c>
      <c r="B61">
        <v>0</v>
      </c>
      <c r="C61">
        <v>0</v>
      </c>
      <c r="D61">
        <v>43.26</v>
      </c>
      <c r="E61">
        <v>0</v>
      </c>
      <c r="F61">
        <v>0</v>
      </c>
      <c r="G61">
        <v>70.372799999999998</v>
      </c>
      <c r="H61">
        <v>0</v>
      </c>
      <c r="I61">
        <v>0</v>
      </c>
      <c r="J61">
        <v>89.872</v>
      </c>
      <c r="K61">
        <v>679.49316799999997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135.75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14.253199</v>
      </c>
      <c r="W61">
        <v>46.399079999999998</v>
      </c>
      <c r="X61">
        <v>147.515625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43.894799999999996</v>
      </c>
      <c r="AH61">
        <v>0</v>
      </c>
      <c r="AI61">
        <v>0</v>
      </c>
      <c r="AJ61">
        <v>0</v>
      </c>
      <c r="AK61">
        <v>53.932499999999997</v>
      </c>
      <c r="AL61">
        <v>2.3239999999999998</v>
      </c>
      <c r="AM61">
        <v>16.262599999999999</v>
      </c>
      <c r="AN61">
        <v>0.66954999999999998</v>
      </c>
      <c r="AO61">
        <v>0</v>
      </c>
      <c r="AP61">
        <v>0</v>
      </c>
      <c r="AQ61">
        <v>0</v>
      </c>
      <c r="AR61">
        <v>36.432000000000002</v>
      </c>
      <c r="AS61">
        <v>31.897382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2950.6395470000002</v>
      </c>
    </row>
    <row r="62" spans="1:117">
      <c r="A62" t="s">
        <v>104</v>
      </c>
      <c r="B62">
        <v>0</v>
      </c>
      <c r="C62">
        <v>0</v>
      </c>
      <c r="D62">
        <v>43.26</v>
      </c>
      <c r="E62">
        <v>0</v>
      </c>
      <c r="F62">
        <v>0</v>
      </c>
      <c r="G62">
        <v>70.372799999999998</v>
      </c>
      <c r="H62">
        <v>0</v>
      </c>
      <c r="I62">
        <v>0</v>
      </c>
      <c r="J62">
        <v>89.872</v>
      </c>
      <c r="K62">
        <v>679.49316799999997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135.75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14.253199</v>
      </c>
      <c r="W62">
        <v>46.399079999999998</v>
      </c>
      <c r="X62">
        <v>147.515625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43.894799999999996</v>
      </c>
      <c r="AH62">
        <v>0</v>
      </c>
      <c r="AI62">
        <v>0</v>
      </c>
      <c r="AJ62">
        <v>0</v>
      </c>
      <c r="AK62">
        <v>53.932499999999997</v>
      </c>
      <c r="AL62">
        <v>2.3239999999999998</v>
      </c>
      <c r="AM62">
        <v>16.262599999999999</v>
      </c>
      <c r="AN62">
        <v>0.66954999999999998</v>
      </c>
      <c r="AO62">
        <v>0</v>
      </c>
      <c r="AP62">
        <v>0</v>
      </c>
      <c r="AQ62">
        <v>12.852</v>
      </c>
      <c r="AR62">
        <v>36.432000000000002</v>
      </c>
      <c r="AS62">
        <v>31.897382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2963.4915470000001</v>
      </c>
    </row>
    <row r="63" spans="1:117">
      <c r="A63" t="s">
        <v>105</v>
      </c>
      <c r="B63">
        <v>0</v>
      </c>
      <c r="C63">
        <v>0</v>
      </c>
      <c r="D63">
        <v>43.26</v>
      </c>
      <c r="E63">
        <v>0</v>
      </c>
      <c r="F63">
        <v>0</v>
      </c>
      <c r="G63">
        <v>70.372799999999998</v>
      </c>
      <c r="H63">
        <v>0</v>
      </c>
      <c r="I63">
        <v>0</v>
      </c>
      <c r="J63">
        <v>89.872</v>
      </c>
      <c r="K63">
        <v>679.48573199999998</v>
      </c>
      <c r="L63">
        <v>653.15250000000003</v>
      </c>
      <c r="M63">
        <v>92</v>
      </c>
      <c r="N63">
        <v>118.125</v>
      </c>
      <c r="O63">
        <v>123.66562500000001</v>
      </c>
      <c r="P63">
        <v>135.75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14.253199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43.894799999999996</v>
      </c>
      <c r="AH63">
        <v>0</v>
      </c>
      <c r="AI63">
        <v>0</v>
      </c>
      <c r="AJ63">
        <v>0</v>
      </c>
      <c r="AK63">
        <v>53.932499999999997</v>
      </c>
      <c r="AL63">
        <v>2.3239999999999998</v>
      </c>
      <c r="AM63">
        <v>16.262599999999999</v>
      </c>
      <c r="AN63">
        <v>0.66954999999999998</v>
      </c>
      <c r="AO63">
        <v>0</v>
      </c>
      <c r="AP63">
        <v>0</v>
      </c>
      <c r="AQ63">
        <v>12.852</v>
      </c>
      <c r="AR63">
        <v>36.432000000000002</v>
      </c>
      <c r="AS63">
        <v>31.897382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2956.963311</v>
      </c>
    </row>
    <row r="64" spans="1:117">
      <c r="A64" t="s">
        <v>106</v>
      </c>
      <c r="B64">
        <v>0</v>
      </c>
      <c r="C64">
        <v>0</v>
      </c>
      <c r="D64">
        <v>43.26</v>
      </c>
      <c r="E64">
        <v>0</v>
      </c>
      <c r="F64">
        <v>0</v>
      </c>
      <c r="G64">
        <v>70.372799999999998</v>
      </c>
      <c r="H64">
        <v>0</v>
      </c>
      <c r="I64">
        <v>0</v>
      </c>
      <c r="J64">
        <v>89.872</v>
      </c>
      <c r="K64">
        <v>679.48573199999998</v>
      </c>
      <c r="L64">
        <v>653.15250000000003</v>
      </c>
      <c r="M64">
        <v>92</v>
      </c>
      <c r="N64">
        <v>118.125</v>
      </c>
      <c r="O64">
        <v>123.66562500000001</v>
      </c>
      <c r="P64">
        <v>135.75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43.894799999999996</v>
      </c>
      <c r="AH64">
        <v>0</v>
      </c>
      <c r="AI64">
        <v>0</v>
      </c>
      <c r="AJ64">
        <v>0</v>
      </c>
      <c r="AK64">
        <v>53.932499999999997</v>
      </c>
      <c r="AL64">
        <v>2.3239999999999998</v>
      </c>
      <c r="AM64">
        <v>16.262599999999999</v>
      </c>
      <c r="AN64">
        <v>0.66954999999999998</v>
      </c>
      <c r="AO64">
        <v>0</v>
      </c>
      <c r="AP64">
        <v>0</v>
      </c>
      <c r="AQ64">
        <v>12.852</v>
      </c>
      <c r="AR64">
        <v>36.432000000000002</v>
      </c>
      <c r="AS64">
        <v>31.897382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2956.963311</v>
      </c>
    </row>
    <row r="65" spans="1:117">
      <c r="A65" t="s">
        <v>107</v>
      </c>
      <c r="B65">
        <v>0</v>
      </c>
      <c r="C65">
        <v>0</v>
      </c>
      <c r="D65">
        <v>43.26</v>
      </c>
      <c r="E65">
        <v>0</v>
      </c>
      <c r="F65">
        <v>0</v>
      </c>
      <c r="G65">
        <v>70.372799999999998</v>
      </c>
      <c r="H65">
        <v>0</v>
      </c>
      <c r="I65">
        <v>0</v>
      </c>
      <c r="J65">
        <v>89.872</v>
      </c>
      <c r="K65">
        <v>679.48573199999998</v>
      </c>
      <c r="L65">
        <v>653.15250000000003</v>
      </c>
      <c r="M65">
        <v>92</v>
      </c>
      <c r="N65">
        <v>118.125</v>
      </c>
      <c r="O65">
        <v>123.66562500000001</v>
      </c>
      <c r="P65">
        <v>135.75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43.894799999999996</v>
      </c>
      <c r="AH65">
        <v>0</v>
      </c>
      <c r="AI65">
        <v>0</v>
      </c>
      <c r="AJ65">
        <v>0</v>
      </c>
      <c r="AK65">
        <v>53.932499999999997</v>
      </c>
      <c r="AL65">
        <v>2.3239999999999998</v>
      </c>
      <c r="AM65">
        <v>16.262599999999999</v>
      </c>
      <c r="AN65">
        <v>0.66954999999999998</v>
      </c>
      <c r="AO65">
        <v>0</v>
      </c>
      <c r="AP65">
        <v>0</v>
      </c>
      <c r="AQ65">
        <v>12.852</v>
      </c>
      <c r="AR65">
        <v>36.432000000000002</v>
      </c>
      <c r="AS65">
        <v>31.897382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2956.963311</v>
      </c>
    </row>
    <row r="66" spans="1:117">
      <c r="A66" t="s">
        <v>108</v>
      </c>
      <c r="B66">
        <v>0</v>
      </c>
      <c r="C66">
        <v>0</v>
      </c>
      <c r="D66">
        <v>43.26</v>
      </c>
      <c r="E66">
        <v>0</v>
      </c>
      <c r="F66">
        <v>0</v>
      </c>
      <c r="G66">
        <v>70.372799999999998</v>
      </c>
      <c r="H66">
        <v>0</v>
      </c>
      <c r="I66">
        <v>0</v>
      </c>
      <c r="J66">
        <v>89.872</v>
      </c>
      <c r="K66">
        <v>679.48573199999998</v>
      </c>
      <c r="L66">
        <v>653.15250000000003</v>
      </c>
      <c r="M66">
        <v>92</v>
      </c>
      <c r="N66">
        <v>118.125</v>
      </c>
      <c r="O66">
        <v>123.66562500000001</v>
      </c>
      <c r="P66">
        <v>135.75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43.894799999999996</v>
      </c>
      <c r="AH66">
        <v>0</v>
      </c>
      <c r="AI66">
        <v>0</v>
      </c>
      <c r="AJ66">
        <v>0</v>
      </c>
      <c r="AK66">
        <v>53.932499999999997</v>
      </c>
      <c r="AL66">
        <v>2.3239999999999998</v>
      </c>
      <c r="AM66">
        <v>16.262599999999999</v>
      </c>
      <c r="AN66">
        <v>0.66954999999999998</v>
      </c>
      <c r="AO66">
        <v>0</v>
      </c>
      <c r="AP66">
        <v>0</v>
      </c>
      <c r="AQ66">
        <v>25.704000000000001</v>
      </c>
      <c r="AR66">
        <v>36.432000000000002</v>
      </c>
      <c r="AS66">
        <v>31.897382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2969.8153110000003</v>
      </c>
    </row>
    <row r="67" spans="1:117">
      <c r="A67" t="s">
        <v>109</v>
      </c>
      <c r="B67">
        <v>0</v>
      </c>
      <c r="C67">
        <v>0</v>
      </c>
      <c r="D67">
        <v>43.26</v>
      </c>
      <c r="E67">
        <v>0</v>
      </c>
      <c r="F67">
        <v>0</v>
      </c>
      <c r="G67">
        <v>70.372799999999998</v>
      </c>
      <c r="H67">
        <v>0</v>
      </c>
      <c r="I67">
        <v>0</v>
      </c>
      <c r="J67">
        <v>89.872</v>
      </c>
      <c r="K67">
        <v>679.48573199999998</v>
      </c>
      <c r="L67">
        <v>653.15250000000003</v>
      </c>
      <c r="M67">
        <v>92</v>
      </c>
      <c r="N67">
        <v>118.125</v>
      </c>
      <c r="O67">
        <v>123.66562500000001</v>
      </c>
      <c r="P67">
        <v>135.75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43.894799999999996</v>
      </c>
      <c r="AH67">
        <v>18.940000000000001</v>
      </c>
      <c r="AI67">
        <v>0</v>
      </c>
      <c r="AJ67">
        <v>0</v>
      </c>
      <c r="AK67">
        <v>53.932499999999997</v>
      </c>
      <c r="AL67">
        <v>2.3239999999999998</v>
      </c>
      <c r="AM67">
        <v>16.262599999999999</v>
      </c>
      <c r="AN67">
        <v>0.66954999999999998</v>
      </c>
      <c r="AO67">
        <v>0</v>
      </c>
      <c r="AP67">
        <v>0.64049999999999996</v>
      </c>
      <c r="AQ67">
        <v>25.704000000000001</v>
      </c>
      <c r="AR67">
        <v>36.432000000000002</v>
      </c>
      <c r="AS67">
        <v>31.897382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2989.3958110000003</v>
      </c>
    </row>
    <row r="68" spans="1:117">
      <c r="A68" t="s">
        <v>110</v>
      </c>
      <c r="B68">
        <v>0</v>
      </c>
      <c r="C68">
        <v>0</v>
      </c>
      <c r="D68">
        <v>43.26</v>
      </c>
      <c r="E68">
        <v>0</v>
      </c>
      <c r="F68">
        <v>0</v>
      </c>
      <c r="G68">
        <v>70.372799999999998</v>
      </c>
      <c r="H68">
        <v>0</v>
      </c>
      <c r="I68">
        <v>0</v>
      </c>
      <c r="J68">
        <v>89.872</v>
      </c>
      <c r="K68">
        <v>679.48573199999998</v>
      </c>
      <c r="L68">
        <v>653.15250000000003</v>
      </c>
      <c r="M68">
        <v>92</v>
      </c>
      <c r="N68">
        <v>118.125</v>
      </c>
      <c r="O68">
        <v>123.66562500000001</v>
      </c>
      <c r="P68">
        <v>135.75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46.399079999999998</v>
      </c>
      <c r="X68">
        <v>147.515625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43.894799999999996</v>
      </c>
      <c r="AH68">
        <v>18.940000000000001</v>
      </c>
      <c r="AI68">
        <v>0</v>
      </c>
      <c r="AJ68">
        <v>0</v>
      </c>
      <c r="AK68">
        <v>53.932499999999997</v>
      </c>
      <c r="AL68">
        <v>2.3239999999999998</v>
      </c>
      <c r="AM68">
        <v>16.262599999999999</v>
      </c>
      <c r="AN68">
        <v>0.66954999999999998</v>
      </c>
      <c r="AO68">
        <v>0</v>
      </c>
      <c r="AP68">
        <v>0.64049999999999996</v>
      </c>
      <c r="AQ68">
        <v>25.704000000000001</v>
      </c>
      <c r="AR68">
        <v>36.432000000000002</v>
      </c>
      <c r="AS68">
        <v>31.897382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2989.3958110000003</v>
      </c>
    </row>
    <row r="69" spans="1:117">
      <c r="A69" t="s">
        <v>111</v>
      </c>
      <c r="B69">
        <v>0</v>
      </c>
      <c r="C69">
        <v>0</v>
      </c>
      <c r="D69">
        <v>43.26</v>
      </c>
      <c r="E69">
        <v>0</v>
      </c>
      <c r="F69">
        <v>0</v>
      </c>
      <c r="G69">
        <v>70.372799999999998</v>
      </c>
      <c r="H69">
        <v>0</v>
      </c>
      <c r="I69">
        <v>0</v>
      </c>
      <c r="J69">
        <v>89.872</v>
      </c>
      <c r="K69">
        <v>679.48573199999998</v>
      </c>
      <c r="L69">
        <v>653.15250000000003</v>
      </c>
      <c r="M69">
        <v>92</v>
      </c>
      <c r="N69">
        <v>118.125</v>
      </c>
      <c r="O69">
        <v>123.66562500000001</v>
      </c>
      <c r="P69">
        <v>135.75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14.253199</v>
      </c>
      <c r="W69">
        <v>46.399079999999998</v>
      </c>
      <c r="X69">
        <v>147.515625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43.894799999999996</v>
      </c>
      <c r="AH69">
        <v>43.561999999999998</v>
      </c>
      <c r="AI69">
        <v>0</v>
      </c>
      <c r="AJ69">
        <v>0</v>
      </c>
      <c r="AK69">
        <v>53.932499999999997</v>
      </c>
      <c r="AL69">
        <v>2.3239999999999998</v>
      </c>
      <c r="AM69">
        <v>16.262599999999999</v>
      </c>
      <c r="AN69">
        <v>0.66954999999999998</v>
      </c>
      <c r="AO69">
        <v>0</v>
      </c>
      <c r="AP69">
        <v>0.64049999999999996</v>
      </c>
      <c r="AQ69">
        <v>25.704000000000001</v>
      </c>
      <c r="AR69">
        <v>36.432000000000002</v>
      </c>
      <c r="AS69">
        <v>31.897382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3014.0178110000002</v>
      </c>
    </row>
    <row r="70" spans="1:117">
      <c r="A70" t="s">
        <v>112</v>
      </c>
      <c r="B70">
        <v>0</v>
      </c>
      <c r="C70">
        <v>0</v>
      </c>
      <c r="D70">
        <v>43.26</v>
      </c>
      <c r="E70">
        <v>0</v>
      </c>
      <c r="F70">
        <v>0</v>
      </c>
      <c r="G70">
        <v>70.372799999999998</v>
      </c>
      <c r="H70">
        <v>0</v>
      </c>
      <c r="I70">
        <v>0</v>
      </c>
      <c r="J70">
        <v>89.872</v>
      </c>
      <c r="K70">
        <v>679.48573199999998</v>
      </c>
      <c r="L70">
        <v>653.15250000000003</v>
      </c>
      <c r="M70">
        <v>92</v>
      </c>
      <c r="N70">
        <v>118.125</v>
      </c>
      <c r="O70">
        <v>123.66562500000001</v>
      </c>
      <c r="P70">
        <v>135.75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46.399079999999998</v>
      </c>
      <c r="X70">
        <v>147.515625</v>
      </c>
      <c r="Y70">
        <v>0</v>
      </c>
      <c r="Z70">
        <v>6.5208000000000004</v>
      </c>
      <c r="AA70">
        <v>14.04936</v>
      </c>
      <c r="AB70">
        <v>3.3325</v>
      </c>
      <c r="AC70">
        <v>0</v>
      </c>
      <c r="AD70">
        <v>0</v>
      </c>
      <c r="AE70">
        <v>16.478852</v>
      </c>
      <c r="AF70">
        <v>8.3810000000000002</v>
      </c>
      <c r="AG70">
        <v>43.894799999999996</v>
      </c>
      <c r="AH70">
        <v>43.656700000000001</v>
      </c>
      <c r="AI70">
        <v>0</v>
      </c>
      <c r="AJ70">
        <v>0</v>
      </c>
      <c r="AK70">
        <v>53.932499999999997</v>
      </c>
      <c r="AL70">
        <v>2.3239999999999998</v>
      </c>
      <c r="AM70">
        <v>16.262599999999999</v>
      </c>
      <c r="AN70">
        <v>0.66954999999999998</v>
      </c>
      <c r="AO70">
        <v>0</v>
      </c>
      <c r="AP70">
        <v>0.64049999999999996</v>
      </c>
      <c r="AQ70">
        <v>25.704000000000001</v>
      </c>
      <c r="AR70">
        <v>36.432000000000002</v>
      </c>
      <c r="AS70">
        <v>31.897382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3031.4943710000002</v>
      </c>
    </row>
    <row r="71" spans="1:117">
      <c r="A71" t="s">
        <v>113</v>
      </c>
      <c r="B71">
        <v>0</v>
      </c>
      <c r="C71">
        <v>0</v>
      </c>
      <c r="D71">
        <v>43.26</v>
      </c>
      <c r="E71">
        <v>0</v>
      </c>
      <c r="F71">
        <v>0</v>
      </c>
      <c r="G71">
        <v>70.372799999999998</v>
      </c>
      <c r="H71">
        <v>0</v>
      </c>
      <c r="I71">
        <v>0</v>
      </c>
      <c r="J71">
        <v>89.872</v>
      </c>
      <c r="K71">
        <v>679.48573199999998</v>
      </c>
      <c r="L71">
        <v>653.15250000000003</v>
      </c>
      <c r="M71">
        <v>92</v>
      </c>
      <c r="N71">
        <v>118.125</v>
      </c>
      <c r="O71">
        <v>123.66562500000001</v>
      </c>
      <c r="P71">
        <v>135.75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46.399079999999998</v>
      </c>
      <c r="X71">
        <v>147.515625</v>
      </c>
      <c r="Y71">
        <v>0</v>
      </c>
      <c r="Z71">
        <v>6.5208000000000004</v>
      </c>
      <c r="AA71">
        <v>14.04936</v>
      </c>
      <c r="AB71">
        <v>13.17004</v>
      </c>
      <c r="AC71">
        <v>0</v>
      </c>
      <c r="AD71">
        <v>0</v>
      </c>
      <c r="AE71">
        <v>16.478852</v>
      </c>
      <c r="AF71">
        <v>8.3810000000000002</v>
      </c>
      <c r="AG71">
        <v>43.894799999999996</v>
      </c>
      <c r="AH71">
        <v>70.172700000000006</v>
      </c>
      <c r="AI71">
        <v>0</v>
      </c>
      <c r="AJ71">
        <v>0</v>
      </c>
      <c r="AK71">
        <v>53.932499999999997</v>
      </c>
      <c r="AL71">
        <v>12.782</v>
      </c>
      <c r="AM71">
        <v>16.262599999999999</v>
      </c>
      <c r="AN71">
        <v>0.66954999999999998</v>
      </c>
      <c r="AO71">
        <v>0</v>
      </c>
      <c r="AP71">
        <v>0.64049999999999996</v>
      </c>
      <c r="AQ71">
        <v>38.555999999999997</v>
      </c>
      <c r="AR71">
        <v>36.432000000000002</v>
      </c>
      <c r="AS71">
        <v>31.897382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3091.1579110000002</v>
      </c>
    </row>
    <row r="72" spans="1:117">
      <c r="A72" t="s">
        <v>114</v>
      </c>
      <c r="B72">
        <v>0</v>
      </c>
      <c r="C72">
        <v>0</v>
      </c>
      <c r="D72">
        <v>43.26</v>
      </c>
      <c r="E72">
        <v>0</v>
      </c>
      <c r="F72">
        <v>0</v>
      </c>
      <c r="G72">
        <v>70.372799999999998</v>
      </c>
      <c r="H72">
        <v>0</v>
      </c>
      <c r="I72">
        <v>0</v>
      </c>
      <c r="J72">
        <v>89.872</v>
      </c>
      <c r="K72">
        <v>679.48573199999998</v>
      </c>
      <c r="L72">
        <v>653.15250000000003</v>
      </c>
      <c r="M72">
        <v>92</v>
      </c>
      <c r="N72">
        <v>118.125</v>
      </c>
      <c r="O72">
        <v>123.66562500000001</v>
      </c>
      <c r="P72">
        <v>135.75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46.399079999999998</v>
      </c>
      <c r="X72">
        <v>147.515625</v>
      </c>
      <c r="Y72">
        <v>0</v>
      </c>
      <c r="Z72">
        <v>6.5208000000000004</v>
      </c>
      <c r="AA72">
        <v>28.09872</v>
      </c>
      <c r="AB72">
        <v>13.17004</v>
      </c>
      <c r="AC72">
        <v>9.6778399999999998</v>
      </c>
      <c r="AD72">
        <v>9.1149000000000004</v>
      </c>
      <c r="AE72">
        <v>16.478852</v>
      </c>
      <c r="AF72">
        <v>8.3810000000000002</v>
      </c>
      <c r="AG72">
        <v>43.894799999999996</v>
      </c>
      <c r="AH72">
        <v>70.172700000000006</v>
      </c>
      <c r="AI72">
        <v>0</v>
      </c>
      <c r="AJ72">
        <v>0</v>
      </c>
      <c r="AK72">
        <v>53.932499999999997</v>
      </c>
      <c r="AL72">
        <v>12.782</v>
      </c>
      <c r="AM72">
        <v>16.262599999999999</v>
      </c>
      <c r="AN72">
        <v>0.66954999999999998</v>
      </c>
      <c r="AO72">
        <v>0</v>
      </c>
      <c r="AP72">
        <v>0.64049999999999996</v>
      </c>
      <c r="AQ72">
        <v>38.555999999999997</v>
      </c>
      <c r="AR72">
        <v>36.432000000000002</v>
      </c>
      <c r="AS72">
        <v>31.897382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3124.0000110000001</v>
      </c>
    </row>
    <row r="73" spans="1:117">
      <c r="A73" t="s">
        <v>115</v>
      </c>
      <c r="B73">
        <v>0</v>
      </c>
      <c r="C73">
        <v>0</v>
      </c>
      <c r="D73">
        <v>43.68</v>
      </c>
      <c r="E73">
        <v>0</v>
      </c>
      <c r="F73">
        <v>0</v>
      </c>
      <c r="G73">
        <v>70.372799999999998</v>
      </c>
      <c r="H73">
        <v>0</v>
      </c>
      <c r="I73">
        <v>0</v>
      </c>
      <c r="J73">
        <v>89.872</v>
      </c>
      <c r="K73">
        <v>679.48573199999998</v>
      </c>
      <c r="L73">
        <v>653.15250000000003</v>
      </c>
      <c r="M73">
        <v>92</v>
      </c>
      <c r="N73">
        <v>118.125</v>
      </c>
      <c r="O73">
        <v>123.66562500000001</v>
      </c>
      <c r="P73">
        <v>135.75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14.253199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18.272072000000001</v>
      </c>
      <c r="AE73">
        <v>16.478852</v>
      </c>
      <c r="AF73">
        <v>16.762</v>
      </c>
      <c r="AG73">
        <v>43.894799999999996</v>
      </c>
      <c r="AH73">
        <v>70.172700000000006</v>
      </c>
      <c r="AI73">
        <v>0</v>
      </c>
      <c r="AJ73">
        <v>0</v>
      </c>
      <c r="AK73">
        <v>53.932499999999997</v>
      </c>
      <c r="AL73">
        <v>17.43</v>
      </c>
      <c r="AM73">
        <v>16.262599999999999</v>
      </c>
      <c r="AN73">
        <v>0.66954999999999998</v>
      </c>
      <c r="AO73">
        <v>0</v>
      </c>
      <c r="AP73">
        <v>0.64049999999999996</v>
      </c>
      <c r="AQ73">
        <v>38.744999999999997</v>
      </c>
      <c r="AR73">
        <v>36.432000000000002</v>
      </c>
      <c r="AS73">
        <v>31.897382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3183.6924230000004</v>
      </c>
    </row>
    <row r="74" spans="1:117">
      <c r="A74" t="s">
        <v>116</v>
      </c>
      <c r="B74">
        <v>0</v>
      </c>
      <c r="C74">
        <v>0</v>
      </c>
      <c r="D74">
        <v>43.68</v>
      </c>
      <c r="E74">
        <v>0</v>
      </c>
      <c r="F74">
        <v>0</v>
      </c>
      <c r="G74">
        <v>70.372799999999998</v>
      </c>
      <c r="H74">
        <v>0</v>
      </c>
      <c r="I74">
        <v>0</v>
      </c>
      <c r="J74">
        <v>89.872</v>
      </c>
      <c r="K74">
        <v>679.48573199999998</v>
      </c>
      <c r="L74">
        <v>653.15250000000003</v>
      </c>
      <c r="M74">
        <v>92</v>
      </c>
      <c r="N74">
        <v>118.125</v>
      </c>
      <c r="O74">
        <v>123.66562500000001</v>
      </c>
      <c r="P74">
        <v>135.75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14.253199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27.3447</v>
      </c>
      <c r="AE74">
        <v>32.957704</v>
      </c>
      <c r="AF74">
        <v>24.65</v>
      </c>
      <c r="AG74">
        <v>43.894799999999996</v>
      </c>
      <c r="AH74">
        <v>93.563599999999994</v>
      </c>
      <c r="AI74">
        <v>0</v>
      </c>
      <c r="AJ74">
        <v>0</v>
      </c>
      <c r="AK74">
        <v>53.932499999999997</v>
      </c>
      <c r="AL74">
        <v>51.128</v>
      </c>
      <c r="AM74">
        <v>16.7958</v>
      </c>
      <c r="AN74">
        <v>0.66954999999999998</v>
      </c>
      <c r="AO74">
        <v>0</v>
      </c>
      <c r="AP74">
        <v>0.64049999999999996</v>
      </c>
      <c r="AQ74">
        <v>51.408000000000001</v>
      </c>
      <c r="AR74">
        <v>36.432000000000002</v>
      </c>
      <c r="AS74">
        <v>31.897382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3323.335771</v>
      </c>
    </row>
    <row r="75" spans="1:117">
      <c r="A75" t="s">
        <v>117</v>
      </c>
      <c r="B75">
        <v>0</v>
      </c>
      <c r="C75">
        <v>0</v>
      </c>
      <c r="D75">
        <v>43.68</v>
      </c>
      <c r="E75">
        <v>0</v>
      </c>
      <c r="F75">
        <v>0</v>
      </c>
      <c r="G75">
        <v>70.372799999999998</v>
      </c>
      <c r="H75">
        <v>0</v>
      </c>
      <c r="I75">
        <v>0</v>
      </c>
      <c r="J75">
        <v>89.872</v>
      </c>
      <c r="K75">
        <v>679.48573199999998</v>
      </c>
      <c r="L75">
        <v>653.15250000000003</v>
      </c>
      <c r="M75">
        <v>92</v>
      </c>
      <c r="N75">
        <v>118.125</v>
      </c>
      <c r="O75">
        <v>123.66562500000001</v>
      </c>
      <c r="P75">
        <v>135.75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27.397539999999999</v>
      </c>
      <c r="AE75">
        <v>32.957704</v>
      </c>
      <c r="AF75">
        <v>24.65</v>
      </c>
      <c r="AG75">
        <v>43.894799999999996</v>
      </c>
      <c r="AH75">
        <v>93.563599999999994</v>
      </c>
      <c r="AI75">
        <v>0</v>
      </c>
      <c r="AJ75">
        <v>0</v>
      </c>
      <c r="AK75">
        <v>53.932499999999997</v>
      </c>
      <c r="AL75">
        <v>51.128</v>
      </c>
      <c r="AM75">
        <v>16.7958</v>
      </c>
      <c r="AN75">
        <v>0.66954999999999998</v>
      </c>
      <c r="AO75">
        <v>0</v>
      </c>
      <c r="AP75">
        <v>0.64049999999999996</v>
      </c>
      <c r="AQ75">
        <v>51.408000000000001</v>
      </c>
      <c r="AR75">
        <v>36.432000000000002</v>
      </c>
      <c r="AS75">
        <v>31.897382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3323.3886109999999</v>
      </c>
    </row>
    <row r="76" spans="1:117">
      <c r="A76" t="s">
        <v>118</v>
      </c>
      <c r="B76">
        <v>0</v>
      </c>
      <c r="C76">
        <v>0</v>
      </c>
      <c r="D76">
        <v>43.68</v>
      </c>
      <c r="E76">
        <v>0</v>
      </c>
      <c r="F76">
        <v>0</v>
      </c>
      <c r="G76">
        <v>70.372799999999998</v>
      </c>
      <c r="H76">
        <v>0</v>
      </c>
      <c r="I76">
        <v>0</v>
      </c>
      <c r="J76">
        <v>89.872</v>
      </c>
      <c r="K76">
        <v>679.48573199999998</v>
      </c>
      <c r="L76">
        <v>653.15250000000003</v>
      </c>
      <c r="M76">
        <v>92</v>
      </c>
      <c r="N76">
        <v>118.125</v>
      </c>
      <c r="O76">
        <v>123.66562500000001</v>
      </c>
      <c r="P76">
        <v>135.75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24.65</v>
      </c>
      <c r="AG76">
        <v>43.894799999999996</v>
      </c>
      <c r="AH76">
        <v>93.563599999999994</v>
      </c>
      <c r="AI76">
        <v>0</v>
      </c>
      <c r="AJ76">
        <v>0</v>
      </c>
      <c r="AK76">
        <v>53.932499999999997</v>
      </c>
      <c r="AL76">
        <v>51.128</v>
      </c>
      <c r="AM76">
        <v>16.7958</v>
      </c>
      <c r="AN76">
        <v>0.66954999999999998</v>
      </c>
      <c r="AO76">
        <v>0</v>
      </c>
      <c r="AP76">
        <v>0.64049999999999996</v>
      </c>
      <c r="AQ76">
        <v>51.408000000000001</v>
      </c>
      <c r="AR76">
        <v>36.432000000000002</v>
      </c>
      <c r="AS76">
        <v>31.897382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3323.399179</v>
      </c>
    </row>
    <row r="77" spans="1:117">
      <c r="A77" t="s">
        <v>119</v>
      </c>
      <c r="B77">
        <v>0</v>
      </c>
      <c r="C77">
        <v>0</v>
      </c>
      <c r="D77">
        <v>43.68</v>
      </c>
      <c r="E77">
        <v>0</v>
      </c>
      <c r="F77">
        <v>0</v>
      </c>
      <c r="G77">
        <v>70.372799999999998</v>
      </c>
      <c r="H77">
        <v>0</v>
      </c>
      <c r="I77">
        <v>0</v>
      </c>
      <c r="J77">
        <v>89.872</v>
      </c>
      <c r="K77">
        <v>679.48573199999998</v>
      </c>
      <c r="L77">
        <v>653.15250000000003</v>
      </c>
      <c r="M77">
        <v>92</v>
      </c>
      <c r="N77">
        <v>118.125</v>
      </c>
      <c r="O77">
        <v>123.66562500000001</v>
      </c>
      <c r="P77">
        <v>135.75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14.253199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24.65</v>
      </c>
      <c r="AG77">
        <v>43.894799999999996</v>
      </c>
      <c r="AH77">
        <v>93.563599999999994</v>
      </c>
      <c r="AI77">
        <v>0</v>
      </c>
      <c r="AJ77">
        <v>0</v>
      </c>
      <c r="AK77">
        <v>53.932499999999997</v>
      </c>
      <c r="AL77">
        <v>51.128</v>
      </c>
      <c r="AM77">
        <v>16.7958</v>
      </c>
      <c r="AN77">
        <v>0.66954999999999998</v>
      </c>
      <c r="AO77">
        <v>0</v>
      </c>
      <c r="AP77">
        <v>0.64049999999999996</v>
      </c>
      <c r="AQ77">
        <v>51.408000000000001</v>
      </c>
      <c r="AR77">
        <v>36.432000000000002</v>
      </c>
      <c r="AS77">
        <v>31.897382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3323.399179</v>
      </c>
    </row>
    <row r="78" spans="1:117">
      <c r="A78" t="s">
        <v>120</v>
      </c>
      <c r="B78">
        <v>0</v>
      </c>
      <c r="C78">
        <v>0</v>
      </c>
      <c r="D78">
        <v>43.68</v>
      </c>
      <c r="E78">
        <v>0</v>
      </c>
      <c r="F78">
        <v>0</v>
      </c>
      <c r="G78">
        <v>70.372799999999998</v>
      </c>
      <c r="H78">
        <v>0</v>
      </c>
      <c r="I78">
        <v>0</v>
      </c>
      <c r="J78">
        <v>89.872</v>
      </c>
      <c r="K78">
        <v>679.48573199999998</v>
      </c>
      <c r="L78">
        <v>653.15250000000003</v>
      </c>
      <c r="M78">
        <v>92</v>
      </c>
      <c r="N78">
        <v>118.125</v>
      </c>
      <c r="O78">
        <v>123.66562500000001</v>
      </c>
      <c r="P78">
        <v>135.75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24.65</v>
      </c>
      <c r="AG78">
        <v>43.894799999999996</v>
      </c>
      <c r="AH78">
        <v>93.563599999999994</v>
      </c>
      <c r="AI78">
        <v>0</v>
      </c>
      <c r="AJ78">
        <v>0</v>
      </c>
      <c r="AK78">
        <v>53.932499999999997</v>
      </c>
      <c r="AL78">
        <v>51.128</v>
      </c>
      <c r="AM78">
        <v>16.7958</v>
      </c>
      <c r="AN78">
        <v>0.66954999999999998</v>
      </c>
      <c r="AO78">
        <v>0</v>
      </c>
      <c r="AP78">
        <v>0.64049999999999996</v>
      </c>
      <c r="AQ78">
        <v>51.408000000000001</v>
      </c>
      <c r="AR78">
        <v>36.432000000000002</v>
      </c>
      <c r="AS78">
        <v>31.897382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3323.399179</v>
      </c>
    </row>
    <row r="79" spans="1:117">
      <c r="A79" t="s">
        <v>121</v>
      </c>
      <c r="B79">
        <v>0</v>
      </c>
      <c r="C79">
        <v>0</v>
      </c>
      <c r="D79">
        <v>43.68</v>
      </c>
      <c r="E79">
        <v>0</v>
      </c>
      <c r="F79">
        <v>0</v>
      </c>
      <c r="G79">
        <v>70.372799999999998</v>
      </c>
      <c r="H79">
        <v>0</v>
      </c>
      <c r="I79">
        <v>0</v>
      </c>
      <c r="J79">
        <v>89.872</v>
      </c>
      <c r="K79">
        <v>679.48573199999998</v>
      </c>
      <c r="L79">
        <v>653.15250000000003</v>
      </c>
      <c r="M79">
        <v>92</v>
      </c>
      <c r="N79">
        <v>118.125</v>
      </c>
      <c r="O79">
        <v>123.66562500000001</v>
      </c>
      <c r="P79">
        <v>135.75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9.1149000000000004</v>
      </c>
      <c r="AE79">
        <v>32.957704</v>
      </c>
      <c r="AF79">
        <v>24.65</v>
      </c>
      <c r="AG79">
        <v>43.894799999999996</v>
      </c>
      <c r="AH79">
        <v>93.563599999999994</v>
      </c>
      <c r="AI79">
        <v>0</v>
      </c>
      <c r="AJ79">
        <v>0</v>
      </c>
      <c r="AK79">
        <v>53.932499999999997</v>
      </c>
      <c r="AL79">
        <v>51.128</v>
      </c>
      <c r="AM79">
        <v>16.7958</v>
      </c>
      <c r="AN79">
        <v>0.66954999999999998</v>
      </c>
      <c r="AO79">
        <v>0</v>
      </c>
      <c r="AP79">
        <v>1.5371999999999999</v>
      </c>
      <c r="AQ79">
        <v>51.408000000000001</v>
      </c>
      <c r="AR79">
        <v>36.432000000000002</v>
      </c>
      <c r="AS79">
        <v>31.897382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3306.0026710000002</v>
      </c>
    </row>
    <row r="80" spans="1:117">
      <c r="A80" t="s">
        <v>122</v>
      </c>
      <c r="B80">
        <v>0</v>
      </c>
      <c r="C80">
        <v>0</v>
      </c>
      <c r="D80">
        <v>43.68</v>
      </c>
      <c r="E80">
        <v>0</v>
      </c>
      <c r="F80">
        <v>0</v>
      </c>
      <c r="G80">
        <v>70.372799999999998</v>
      </c>
      <c r="H80">
        <v>0</v>
      </c>
      <c r="I80">
        <v>0</v>
      </c>
      <c r="J80">
        <v>89.872</v>
      </c>
      <c r="K80">
        <v>679.48573199999998</v>
      </c>
      <c r="L80">
        <v>653.15250000000003</v>
      </c>
      <c r="M80">
        <v>92</v>
      </c>
      <c r="N80">
        <v>118.125</v>
      </c>
      <c r="O80">
        <v>123.66562500000001</v>
      </c>
      <c r="P80">
        <v>135.75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9.6778399999999998</v>
      </c>
      <c r="AD80">
        <v>0</v>
      </c>
      <c r="AE80">
        <v>16.478852</v>
      </c>
      <c r="AF80">
        <v>16.860600000000002</v>
      </c>
      <c r="AG80">
        <v>43.894799999999996</v>
      </c>
      <c r="AH80">
        <v>75.760000000000005</v>
      </c>
      <c r="AI80">
        <v>0</v>
      </c>
      <c r="AJ80">
        <v>0</v>
      </c>
      <c r="AK80">
        <v>53.932499999999997</v>
      </c>
      <c r="AL80">
        <v>13.944000000000001</v>
      </c>
      <c r="AM80">
        <v>16.262599999999999</v>
      </c>
      <c r="AN80">
        <v>0.66954999999999998</v>
      </c>
      <c r="AO80">
        <v>0</v>
      </c>
      <c r="AP80">
        <v>1.5371999999999999</v>
      </c>
      <c r="AQ80">
        <v>38.555999999999997</v>
      </c>
      <c r="AR80">
        <v>36.432000000000002</v>
      </c>
      <c r="AS80">
        <v>31.897382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3171.8201510000004</v>
      </c>
    </row>
    <row r="81" spans="1:117">
      <c r="A81" t="s">
        <v>123</v>
      </c>
      <c r="B81">
        <v>0</v>
      </c>
      <c r="C81">
        <v>0</v>
      </c>
      <c r="D81">
        <v>43.26</v>
      </c>
      <c r="E81">
        <v>0</v>
      </c>
      <c r="F81">
        <v>0</v>
      </c>
      <c r="G81">
        <v>70.372799999999998</v>
      </c>
      <c r="H81">
        <v>0</v>
      </c>
      <c r="I81">
        <v>0</v>
      </c>
      <c r="J81">
        <v>89.872</v>
      </c>
      <c r="K81">
        <v>679.48573199999998</v>
      </c>
      <c r="L81">
        <v>653.15250000000003</v>
      </c>
      <c r="M81">
        <v>92</v>
      </c>
      <c r="N81">
        <v>118.125</v>
      </c>
      <c r="O81">
        <v>123.66562500000001</v>
      </c>
      <c r="P81">
        <v>135.75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14.253199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26.34008</v>
      </c>
      <c r="AC81">
        <v>0</v>
      </c>
      <c r="AD81">
        <v>0</v>
      </c>
      <c r="AE81">
        <v>16.478852</v>
      </c>
      <c r="AF81">
        <v>8.3810000000000002</v>
      </c>
      <c r="AG81">
        <v>43.894799999999996</v>
      </c>
      <c r="AH81">
        <v>56.82</v>
      </c>
      <c r="AI81">
        <v>0</v>
      </c>
      <c r="AJ81">
        <v>0</v>
      </c>
      <c r="AK81">
        <v>53.932499999999997</v>
      </c>
      <c r="AL81">
        <v>12.782</v>
      </c>
      <c r="AM81">
        <v>16.262599999999999</v>
      </c>
      <c r="AN81">
        <v>0.66954999999999998</v>
      </c>
      <c r="AO81">
        <v>0</v>
      </c>
      <c r="AP81">
        <v>1.5371999999999999</v>
      </c>
      <c r="AQ81">
        <v>38.555999999999997</v>
      </c>
      <c r="AR81">
        <v>36.432000000000002</v>
      </c>
      <c r="AS81">
        <v>31.897382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3119.9706710000005</v>
      </c>
    </row>
    <row r="82" spans="1:117">
      <c r="A82" t="s">
        <v>124</v>
      </c>
      <c r="B82">
        <v>0</v>
      </c>
      <c r="C82">
        <v>0</v>
      </c>
      <c r="D82">
        <v>43.26</v>
      </c>
      <c r="E82">
        <v>0</v>
      </c>
      <c r="F82">
        <v>0</v>
      </c>
      <c r="G82">
        <v>70.372799999999998</v>
      </c>
      <c r="H82">
        <v>0</v>
      </c>
      <c r="I82">
        <v>0</v>
      </c>
      <c r="J82">
        <v>89.872</v>
      </c>
      <c r="K82">
        <v>679.48573199999998</v>
      </c>
      <c r="L82">
        <v>653.15250000000003</v>
      </c>
      <c r="M82">
        <v>92</v>
      </c>
      <c r="N82">
        <v>118.125</v>
      </c>
      <c r="O82">
        <v>123.66562500000001</v>
      </c>
      <c r="P82">
        <v>135.75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14.253199</v>
      </c>
      <c r="W82">
        <v>46.399079999999998</v>
      </c>
      <c r="X82">
        <v>147.515625</v>
      </c>
      <c r="Y82">
        <v>0</v>
      </c>
      <c r="Z82">
        <v>6.5208000000000004</v>
      </c>
      <c r="AA82">
        <v>28.09872</v>
      </c>
      <c r="AB82">
        <v>13.0634</v>
      </c>
      <c r="AC82">
        <v>0</v>
      </c>
      <c r="AD82">
        <v>0</v>
      </c>
      <c r="AE82">
        <v>16.478852</v>
      </c>
      <c r="AF82">
        <v>0</v>
      </c>
      <c r="AG82">
        <v>43.894799999999996</v>
      </c>
      <c r="AH82">
        <v>56.82</v>
      </c>
      <c r="AI82">
        <v>0</v>
      </c>
      <c r="AJ82">
        <v>0</v>
      </c>
      <c r="AK82">
        <v>53.932499999999997</v>
      </c>
      <c r="AL82">
        <v>12.782</v>
      </c>
      <c r="AM82">
        <v>16.262599999999999</v>
      </c>
      <c r="AN82">
        <v>0.66954999999999998</v>
      </c>
      <c r="AO82">
        <v>0</v>
      </c>
      <c r="AP82">
        <v>1.5371999999999999</v>
      </c>
      <c r="AQ82">
        <v>38.555999999999997</v>
      </c>
      <c r="AR82">
        <v>36.432000000000002</v>
      </c>
      <c r="AS82">
        <v>31.897382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3084.2636310000007</v>
      </c>
    </row>
    <row r="83" spans="1:117">
      <c r="A83" t="s">
        <v>125</v>
      </c>
      <c r="B83">
        <v>0</v>
      </c>
      <c r="C83">
        <v>0</v>
      </c>
      <c r="D83">
        <v>43.26</v>
      </c>
      <c r="E83">
        <v>0</v>
      </c>
      <c r="F83">
        <v>0</v>
      </c>
      <c r="G83">
        <v>70.372799999999998</v>
      </c>
      <c r="H83">
        <v>0</v>
      </c>
      <c r="I83">
        <v>0</v>
      </c>
      <c r="J83">
        <v>89.872</v>
      </c>
      <c r="K83">
        <v>679.48573199999998</v>
      </c>
      <c r="L83">
        <v>653.15250000000003</v>
      </c>
      <c r="M83">
        <v>92</v>
      </c>
      <c r="N83">
        <v>118.125</v>
      </c>
      <c r="O83">
        <v>123.66562500000001</v>
      </c>
      <c r="P83">
        <v>135.75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14.253199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13.0634</v>
      </c>
      <c r="AC83">
        <v>0</v>
      </c>
      <c r="AD83">
        <v>0</v>
      </c>
      <c r="AE83">
        <v>16.478852</v>
      </c>
      <c r="AF83">
        <v>0</v>
      </c>
      <c r="AG83">
        <v>43.894799999999996</v>
      </c>
      <c r="AH83">
        <v>37.880000000000003</v>
      </c>
      <c r="AI83">
        <v>0</v>
      </c>
      <c r="AJ83">
        <v>0</v>
      </c>
      <c r="AK83">
        <v>53.932499999999997</v>
      </c>
      <c r="AL83">
        <v>12.782</v>
      </c>
      <c r="AM83">
        <v>16.262599999999999</v>
      </c>
      <c r="AN83">
        <v>0.66954999999999998</v>
      </c>
      <c r="AO83">
        <v>0</v>
      </c>
      <c r="AP83">
        <v>0.89670000000000005</v>
      </c>
      <c r="AQ83">
        <v>25.704000000000001</v>
      </c>
      <c r="AR83">
        <v>36.432000000000002</v>
      </c>
      <c r="AS83">
        <v>31.897382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3051.8311310000004</v>
      </c>
    </row>
    <row r="84" spans="1:117">
      <c r="A84" t="s">
        <v>126</v>
      </c>
      <c r="B84">
        <v>0</v>
      </c>
      <c r="C84">
        <v>0</v>
      </c>
      <c r="D84">
        <v>43.26</v>
      </c>
      <c r="E84">
        <v>0</v>
      </c>
      <c r="F84">
        <v>0</v>
      </c>
      <c r="G84">
        <v>70.372799999999998</v>
      </c>
      <c r="H84">
        <v>0</v>
      </c>
      <c r="I84">
        <v>0</v>
      </c>
      <c r="J84">
        <v>89.872</v>
      </c>
      <c r="K84">
        <v>679.48573199999998</v>
      </c>
      <c r="L84">
        <v>653.15250000000003</v>
      </c>
      <c r="M84">
        <v>92</v>
      </c>
      <c r="N84">
        <v>118.125</v>
      </c>
      <c r="O84">
        <v>123.66562500000001</v>
      </c>
      <c r="P84">
        <v>135.75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14.253199</v>
      </c>
      <c r="W84">
        <v>46.399079999999998</v>
      </c>
      <c r="X84">
        <v>147.515625</v>
      </c>
      <c r="Y84">
        <v>0</v>
      </c>
      <c r="Z84">
        <v>6.5208000000000004</v>
      </c>
      <c r="AA84">
        <v>14.04936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43.894799999999996</v>
      </c>
      <c r="AH84">
        <v>37.880000000000003</v>
      </c>
      <c r="AI84">
        <v>0</v>
      </c>
      <c r="AJ84">
        <v>0</v>
      </c>
      <c r="AK84">
        <v>53.932499999999997</v>
      </c>
      <c r="AL84">
        <v>12.782</v>
      </c>
      <c r="AM84">
        <v>16.262599999999999</v>
      </c>
      <c r="AN84">
        <v>0.66954999999999998</v>
      </c>
      <c r="AO84">
        <v>0</v>
      </c>
      <c r="AP84">
        <v>0.89670000000000005</v>
      </c>
      <c r="AQ84">
        <v>25.704000000000001</v>
      </c>
      <c r="AR84">
        <v>36.432000000000002</v>
      </c>
      <c r="AS84">
        <v>31.897382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3024.7183710000004</v>
      </c>
    </row>
    <row r="85" spans="1:117">
      <c r="A85" t="s">
        <v>127</v>
      </c>
      <c r="B85">
        <v>0</v>
      </c>
      <c r="C85">
        <v>0</v>
      </c>
      <c r="D85">
        <v>43.26</v>
      </c>
      <c r="E85">
        <v>0</v>
      </c>
      <c r="F85">
        <v>0</v>
      </c>
      <c r="G85">
        <v>70.372799999999998</v>
      </c>
      <c r="H85">
        <v>0</v>
      </c>
      <c r="I85">
        <v>0</v>
      </c>
      <c r="J85">
        <v>89.872</v>
      </c>
      <c r="K85">
        <v>679.48573199999998</v>
      </c>
      <c r="L85">
        <v>653.15250000000003</v>
      </c>
      <c r="M85">
        <v>92</v>
      </c>
      <c r="N85">
        <v>118.125</v>
      </c>
      <c r="O85">
        <v>123.66562500000001</v>
      </c>
      <c r="P85">
        <v>135.75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46.399079999999998</v>
      </c>
      <c r="X85">
        <v>147.515625</v>
      </c>
      <c r="Y85">
        <v>0</v>
      </c>
      <c r="Z85">
        <v>6.5208000000000004</v>
      </c>
      <c r="AA85">
        <v>14.04936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43.894799999999996</v>
      </c>
      <c r="AH85">
        <v>37.880000000000003</v>
      </c>
      <c r="AI85">
        <v>0</v>
      </c>
      <c r="AJ85">
        <v>0</v>
      </c>
      <c r="AK85">
        <v>53.932499999999997</v>
      </c>
      <c r="AL85">
        <v>12.782</v>
      </c>
      <c r="AM85">
        <v>16.262599999999999</v>
      </c>
      <c r="AN85">
        <v>0.66954999999999998</v>
      </c>
      <c r="AO85">
        <v>0</v>
      </c>
      <c r="AP85">
        <v>1.2809999999999999</v>
      </c>
      <c r="AQ85">
        <v>25.704000000000001</v>
      </c>
      <c r="AR85">
        <v>36.432000000000002</v>
      </c>
      <c r="AS85">
        <v>31.897382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3025.1026710000006</v>
      </c>
    </row>
    <row r="86" spans="1:117">
      <c r="A86" t="s">
        <v>128</v>
      </c>
      <c r="B86">
        <v>0</v>
      </c>
      <c r="C86">
        <v>0</v>
      </c>
      <c r="D86">
        <v>43.26</v>
      </c>
      <c r="E86">
        <v>0</v>
      </c>
      <c r="F86">
        <v>0</v>
      </c>
      <c r="G86">
        <v>70.372799999999998</v>
      </c>
      <c r="H86">
        <v>0</v>
      </c>
      <c r="I86">
        <v>0</v>
      </c>
      <c r="J86">
        <v>89.872</v>
      </c>
      <c r="K86">
        <v>679.48573199999998</v>
      </c>
      <c r="L86">
        <v>653.15250000000003</v>
      </c>
      <c r="M86">
        <v>92</v>
      </c>
      <c r="N86">
        <v>118.125</v>
      </c>
      <c r="O86">
        <v>123.66562500000001</v>
      </c>
      <c r="P86">
        <v>135.75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46.399079999999998</v>
      </c>
      <c r="X86">
        <v>147.515625</v>
      </c>
      <c r="Y86">
        <v>0</v>
      </c>
      <c r="Z86">
        <v>6.5208000000000004</v>
      </c>
      <c r="AA86">
        <v>14.04936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43.894799999999996</v>
      </c>
      <c r="AH86">
        <v>37.880000000000003</v>
      </c>
      <c r="AI86">
        <v>0</v>
      </c>
      <c r="AJ86">
        <v>0</v>
      </c>
      <c r="AK86">
        <v>53.932499999999997</v>
      </c>
      <c r="AL86">
        <v>12.782</v>
      </c>
      <c r="AM86">
        <v>16.262599999999999</v>
      </c>
      <c r="AN86">
        <v>0.66954999999999998</v>
      </c>
      <c r="AO86">
        <v>0</v>
      </c>
      <c r="AP86">
        <v>1.2809999999999999</v>
      </c>
      <c r="AQ86">
        <v>25.704000000000001</v>
      </c>
      <c r="AR86">
        <v>36.432000000000002</v>
      </c>
      <c r="AS86">
        <v>31.897382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3025.1026710000006</v>
      </c>
    </row>
    <row r="87" spans="1:117">
      <c r="A87" t="s">
        <v>129</v>
      </c>
      <c r="B87">
        <v>0</v>
      </c>
      <c r="C87">
        <v>0</v>
      </c>
      <c r="D87">
        <v>43.26</v>
      </c>
      <c r="E87">
        <v>0</v>
      </c>
      <c r="F87">
        <v>0</v>
      </c>
      <c r="G87">
        <v>70.372799999999998</v>
      </c>
      <c r="H87">
        <v>0</v>
      </c>
      <c r="I87">
        <v>0</v>
      </c>
      <c r="J87">
        <v>89.872</v>
      </c>
      <c r="K87">
        <v>679.48573199999998</v>
      </c>
      <c r="L87">
        <v>653.15250000000003</v>
      </c>
      <c r="M87">
        <v>92</v>
      </c>
      <c r="N87">
        <v>118.125</v>
      </c>
      <c r="O87">
        <v>123.66562500000001</v>
      </c>
      <c r="P87">
        <v>135.75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46.399079999999998</v>
      </c>
      <c r="X87">
        <v>147.515625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43.894799999999996</v>
      </c>
      <c r="AH87">
        <v>18.940000000000001</v>
      </c>
      <c r="AI87">
        <v>0</v>
      </c>
      <c r="AJ87">
        <v>0</v>
      </c>
      <c r="AK87">
        <v>53.932499999999997</v>
      </c>
      <c r="AL87">
        <v>12.782</v>
      </c>
      <c r="AM87">
        <v>16.262599999999999</v>
      </c>
      <c r="AN87">
        <v>0.66954999999999998</v>
      </c>
      <c r="AO87">
        <v>0</v>
      </c>
      <c r="AP87">
        <v>1.2809999999999999</v>
      </c>
      <c r="AQ87">
        <v>25.704000000000001</v>
      </c>
      <c r="AR87">
        <v>36.432000000000002</v>
      </c>
      <c r="AS87">
        <v>31.897382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2992.1133110000005</v>
      </c>
    </row>
    <row r="88" spans="1:117">
      <c r="A88" t="s">
        <v>130</v>
      </c>
      <c r="B88">
        <v>0</v>
      </c>
      <c r="C88">
        <v>0</v>
      </c>
      <c r="D88">
        <v>43.26</v>
      </c>
      <c r="E88">
        <v>0</v>
      </c>
      <c r="F88">
        <v>0</v>
      </c>
      <c r="G88">
        <v>70.372799999999998</v>
      </c>
      <c r="H88">
        <v>0</v>
      </c>
      <c r="I88">
        <v>0</v>
      </c>
      <c r="J88">
        <v>89.872</v>
      </c>
      <c r="K88">
        <v>679.48573199999998</v>
      </c>
      <c r="L88">
        <v>653.15250000000003</v>
      </c>
      <c r="M88">
        <v>92</v>
      </c>
      <c r="N88">
        <v>118.125</v>
      </c>
      <c r="O88">
        <v>123.66562500000001</v>
      </c>
      <c r="P88">
        <v>135.75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46.399079999999998</v>
      </c>
      <c r="X88">
        <v>147.515625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43.894799999999996</v>
      </c>
      <c r="AH88">
        <v>18.940000000000001</v>
      </c>
      <c r="AI88">
        <v>0</v>
      </c>
      <c r="AJ88">
        <v>0</v>
      </c>
      <c r="AK88">
        <v>53.932499999999997</v>
      </c>
      <c r="AL88">
        <v>12.782</v>
      </c>
      <c r="AM88">
        <v>16.262599999999999</v>
      </c>
      <c r="AN88">
        <v>0.66954999999999998</v>
      </c>
      <c r="AO88">
        <v>0</v>
      </c>
      <c r="AP88">
        <v>1.2809999999999999</v>
      </c>
      <c r="AQ88">
        <v>12.852</v>
      </c>
      <c r="AR88">
        <v>36.432000000000002</v>
      </c>
      <c r="AS88">
        <v>31.897382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2979.2613110000002</v>
      </c>
    </row>
    <row r="89" spans="1:117">
      <c r="A89" t="s">
        <v>131</v>
      </c>
      <c r="B89">
        <v>0</v>
      </c>
      <c r="C89">
        <v>0</v>
      </c>
      <c r="D89">
        <v>43.26</v>
      </c>
      <c r="E89">
        <v>0</v>
      </c>
      <c r="F89">
        <v>0</v>
      </c>
      <c r="G89">
        <v>70.372799999999998</v>
      </c>
      <c r="H89">
        <v>0</v>
      </c>
      <c r="I89">
        <v>0</v>
      </c>
      <c r="J89">
        <v>89.872</v>
      </c>
      <c r="K89">
        <v>679.48573199999998</v>
      </c>
      <c r="L89">
        <v>653.15250000000003</v>
      </c>
      <c r="M89">
        <v>92</v>
      </c>
      <c r="N89">
        <v>118.125</v>
      </c>
      <c r="O89">
        <v>123.66562500000001</v>
      </c>
      <c r="P89">
        <v>137.25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46.399079999999998</v>
      </c>
      <c r="X89">
        <v>147.515625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43.894799999999996</v>
      </c>
      <c r="AH89">
        <v>18.940000000000001</v>
      </c>
      <c r="AI89">
        <v>0</v>
      </c>
      <c r="AJ89">
        <v>0</v>
      </c>
      <c r="AK89">
        <v>53.932499999999997</v>
      </c>
      <c r="AL89">
        <v>12.782</v>
      </c>
      <c r="AM89">
        <v>16.262599999999999</v>
      </c>
      <c r="AN89">
        <v>0.66954999999999998</v>
      </c>
      <c r="AO89">
        <v>0</v>
      </c>
      <c r="AP89">
        <v>1.2809999999999999</v>
      </c>
      <c r="AQ89">
        <v>12.852</v>
      </c>
      <c r="AR89">
        <v>36.432000000000002</v>
      </c>
      <c r="AS89">
        <v>31.897382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2980.7613110000002</v>
      </c>
    </row>
    <row r="90" spans="1:117">
      <c r="A90" t="s">
        <v>132</v>
      </c>
      <c r="B90">
        <v>0</v>
      </c>
      <c r="C90">
        <v>0</v>
      </c>
      <c r="D90">
        <v>43.26</v>
      </c>
      <c r="E90">
        <v>0</v>
      </c>
      <c r="F90">
        <v>0</v>
      </c>
      <c r="G90">
        <v>70.372799999999998</v>
      </c>
      <c r="H90">
        <v>0</v>
      </c>
      <c r="I90">
        <v>0</v>
      </c>
      <c r="J90">
        <v>89.872</v>
      </c>
      <c r="K90">
        <v>679.48573199999998</v>
      </c>
      <c r="L90">
        <v>653.15250000000003</v>
      </c>
      <c r="M90">
        <v>92</v>
      </c>
      <c r="N90">
        <v>118.125</v>
      </c>
      <c r="O90">
        <v>123.66562500000001</v>
      </c>
      <c r="P90">
        <v>137.25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43.894799999999996</v>
      </c>
      <c r="AH90">
        <v>0</v>
      </c>
      <c r="AI90">
        <v>0</v>
      </c>
      <c r="AJ90">
        <v>0</v>
      </c>
      <c r="AK90">
        <v>53.932499999999997</v>
      </c>
      <c r="AL90">
        <v>12.782</v>
      </c>
      <c r="AM90">
        <v>16.262599999999999</v>
      </c>
      <c r="AN90">
        <v>0.66954999999999998</v>
      </c>
      <c r="AO90">
        <v>0</v>
      </c>
      <c r="AP90">
        <v>1.2809999999999999</v>
      </c>
      <c r="AQ90">
        <v>12.852</v>
      </c>
      <c r="AR90">
        <v>36.432000000000002</v>
      </c>
      <c r="AS90">
        <v>31.897382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2945.342459</v>
      </c>
    </row>
    <row r="91" spans="1:117">
      <c r="A91" t="s">
        <v>133</v>
      </c>
      <c r="B91">
        <v>0</v>
      </c>
      <c r="C91">
        <v>0</v>
      </c>
      <c r="D91">
        <v>43.26</v>
      </c>
      <c r="E91">
        <v>0</v>
      </c>
      <c r="F91">
        <v>0</v>
      </c>
      <c r="G91">
        <v>70.372799999999998</v>
      </c>
      <c r="H91">
        <v>0</v>
      </c>
      <c r="I91">
        <v>0</v>
      </c>
      <c r="J91">
        <v>89.872</v>
      </c>
      <c r="K91">
        <v>679.48573199999998</v>
      </c>
      <c r="L91">
        <v>653.15250000000003</v>
      </c>
      <c r="M91">
        <v>92</v>
      </c>
      <c r="N91">
        <v>118.125</v>
      </c>
      <c r="O91">
        <v>123.66562500000001</v>
      </c>
      <c r="P91">
        <v>137.25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46.399079999999998</v>
      </c>
      <c r="X91">
        <v>147.515625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9.1149000000000004</v>
      </c>
      <c r="AE91">
        <v>0</v>
      </c>
      <c r="AF91">
        <v>0</v>
      </c>
      <c r="AG91">
        <v>43.894799999999996</v>
      </c>
      <c r="AH91">
        <v>0</v>
      </c>
      <c r="AI91">
        <v>0</v>
      </c>
      <c r="AJ91">
        <v>0</v>
      </c>
      <c r="AK91">
        <v>53.932499999999997</v>
      </c>
      <c r="AL91">
        <v>12.782</v>
      </c>
      <c r="AM91">
        <v>16.262599999999999</v>
      </c>
      <c r="AN91">
        <v>0.66954999999999998</v>
      </c>
      <c r="AO91">
        <v>0</v>
      </c>
      <c r="AP91">
        <v>0.64049999999999996</v>
      </c>
      <c r="AQ91">
        <v>0</v>
      </c>
      <c r="AR91">
        <v>36.432000000000002</v>
      </c>
      <c r="AS91">
        <v>31.897382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2940.9648590000002</v>
      </c>
    </row>
    <row r="92" spans="1:117">
      <c r="A92" t="s">
        <v>134</v>
      </c>
      <c r="B92">
        <v>0</v>
      </c>
      <c r="C92">
        <v>0</v>
      </c>
      <c r="D92">
        <v>43.26</v>
      </c>
      <c r="E92">
        <v>0</v>
      </c>
      <c r="F92">
        <v>0</v>
      </c>
      <c r="G92">
        <v>70.372799999999998</v>
      </c>
      <c r="H92">
        <v>0</v>
      </c>
      <c r="I92">
        <v>0</v>
      </c>
      <c r="J92">
        <v>89.872</v>
      </c>
      <c r="K92">
        <v>679.48573199999998</v>
      </c>
      <c r="L92">
        <v>653.15250000000003</v>
      </c>
      <c r="M92">
        <v>92</v>
      </c>
      <c r="N92">
        <v>118.125</v>
      </c>
      <c r="O92">
        <v>123.66562500000001</v>
      </c>
      <c r="P92">
        <v>137.25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46.399079999999998</v>
      </c>
      <c r="X92">
        <v>147.515625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27.3447</v>
      </c>
      <c r="AE92">
        <v>0</v>
      </c>
      <c r="AF92">
        <v>0</v>
      </c>
      <c r="AG92">
        <v>43.894799999999996</v>
      </c>
      <c r="AH92">
        <v>0</v>
      </c>
      <c r="AI92">
        <v>0</v>
      </c>
      <c r="AJ92">
        <v>0</v>
      </c>
      <c r="AK92">
        <v>53.932499999999997</v>
      </c>
      <c r="AL92">
        <v>12.782</v>
      </c>
      <c r="AM92">
        <v>16.262599999999999</v>
      </c>
      <c r="AN92">
        <v>0.66954999999999998</v>
      </c>
      <c r="AO92">
        <v>0</v>
      </c>
      <c r="AP92">
        <v>0.64049999999999996</v>
      </c>
      <c r="AQ92">
        <v>0</v>
      </c>
      <c r="AR92">
        <v>36.432000000000002</v>
      </c>
      <c r="AS92">
        <v>31.897382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2959.1946590000002</v>
      </c>
    </row>
    <row r="93" spans="1:117">
      <c r="A93" t="s">
        <v>135</v>
      </c>
      <c r="B93">
        <v>0</v>
      </c>
      <c r="C93">
        <v>0</v>
      </c>
      <c r="D93">
        <v>43.26</v>
      </c>
      <c r="E93">
        <v>0</v>
      </c>
      <c r="F93">
        <v>0</v>
      </c>
      <c r="G93">
        <v>70.372799999999998</v>
      </c>
      <c r="H93">
        <v>0</v>
      </c>
      <c r="I93">
        <v>0</v>
      </c>
      <c r="J93">
        <v>89.872</v>
      </c>
      <c r="K93">
        <v>679.48573199999998</v>
      </c>
      <c r="L93">
        <v>653.15250000000003</v>
      </c>
      <c r="M93">
        <v>92</v>
      </c>
      <c r="N93">
        <v>118.125</v>
      </c>
      <c r="O93">
        <v>123.66562500000001</v>
      </c>
      <c r="P93">
        <v>137.25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46.399079999999998</v>
      </c>
      <c r="X93">
        <v>147.515625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27.3447</v>
      </c>
      <c r="AE93">
        <v>0</v>
      </c>
      <c r="AF93">
        <v>0</v>
      </c>
      <c r="AG93">
        <v>43.894799999999996</v>
      </c>
      <c r="AH93">
        <v>0</v>
      </c>
      <c r="AI93">
        <v>0</v>
      </c>
      <c r="AJ93">
        <v>0</v>
      </c>
      <c r="AK93">
        <v>53.932499999999997</v>
      </c>
      <c r="AL93">
        <v>12.782</v>
      </c>
      <c r="AM93">
        <v>16.262599999999999</v>
      </c>
      <c r="AN93">
        <v>0.66954999999999998</v>
      </c>
      <c r="AO93">
        <v>0</v>
      </c>
      <c r="AP93">
        <v>0.64049999999999996</v>
      </c>
      <c r="AQ93">
        <v>0</v>
      </c>
      <c r="AR93">
        <v>36.432000000000002</v>
      </c>
      <c r="AS93">
        <v>31.897382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2959.1946590000002</v>
      </c>
    </row>
    <row r="94" spans="1:117">
      <c r="A94" t="s">
        <v>136</v>
      </c>
      <c r="B94">
        <v>0</v>
      </c>
      <c r="C94">
        <v>0</v>
      </c>
      <c r="D94">
        <v>43.26</v>
      </c>
      <c r="E94">
        <v>0</v>
      </c>
      <c r="F94">
        <v>0</v>
      </c>
      <c r="G94">
        <v>70.372799999999998</v>
      </c>
      <c r="H94">
        <v>0</v>
      </c>
      <c r="I94">
        <v>0</v>
      </c>
      <c r="J94">
        <v>89.872</v>
      </c>
      <c r="K94">
        <v>679.48573199999998</v>
      </c>
      <c r="L94">
        <v>653.15250000000003</v>
      </c>
      <c r="M94">
        <v>92</v>
      </c>
      <c r="N94">
        <v>118.125</v>
      </c>
      <c r="O94">
        <v>123.66562500000001</v>
      </c>
      <c r="P94">
        <v>137.25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46.399079999999998</v>
      </c>
      <c r="X94">
        <v>147.515625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27.3447</v>
      </c>
      <c r="AE94">
        <v>0</v>
      </c>
      <c r="AF94">
        <v>0</v>
      </c>
      <c r="AG94">
        <v>43.894799999999996</v>
      </c>
      <c r="AH94">
        <v>0</v>
      </c>
      <c r="AI94">
        <v>0</v>
      </c>
      <c r="AJ94">
        <v>0</v>
      </c>
      <c r="AK94">
        <v>53.932499999999997</v>
      </c>
      <c r="AL94">
        <v>12.782</v>
      </c>
      <c r="AM94">
        <v>16.262599999999999</v>
      </c>
      <c r="AN94">
        <v>0.66954999999999998</v>
      </c>
      <c r="AO94">
        <v>0</v>
      </c>
      <c r="AP94">
        <v>0.64049999999999996</v>
      </c>
      <c r="AQ94">
        <v>0</v>
      </c>
      <c r="AR94">
        <v>36.432000000000002</v>
      </c>
      <c r="AS94">
        <v>31.897382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2959.1946590000002</v>
      </c>
    </row>
    <row r="95" spans="1:117">
      <c r="A95" t="s">
        <v>137</v>
      </c>
      <c r="B95">
        <v>0</v>
      </c>
      <c r="C95">
        <v>0</v>
      </c>
      <c r="D95">
        <v>43.26</v>
      </c>
      <c r="E95">
        <v>0</v>
      </c>
      <c r="F95">
        <v>0</v>
      </c>
      <c r="G95">
        <v>70.372799999999998</v>
      </c>
      <c r="H95">
        <v>0</v>
      </c>
      <c r="I95">
        <v>0</v>
      </c>
      <c r="J95">
        <v>89.872</v>
      </c>
      <c r="K95">
        <v>679.48573199999998</v>
      </c>
      <c r="L95">
        <v>653.15250000000003</v>
      </c>
      <c r="M95">
        <v>92</v>
      </c>
      <c r="N95">
        <v>118.125</v>
      </c>
      <c r="O95">
        <v>123.66562500000001</v>
      </c>
      <c r="P95">
        <v>137.25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46.399079999999998</v>
      </c>
      <c r="X95">
        <v>147.515625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27.3447</v>
      </c>
      <c r="AE95">
        <v>0</v>
      </c>
      <c r="AF95">
        <v>0</v>
      </c>
      <c r="AG95">
        <v>43.894799999999996</v>
      </c>
      <c r="AH95">
        <v>0</v>
      </c>
      <c r="AI95">
        <v>0</v>
      </c>
      <c r="AJ95">
        <v>0</v>
      </c>
      <c r="AK95">
        <v>53.932499999999997</v>
      </c>
      <c r="AL95">
        <v>24.402000000000001</v>
      </c>
      <c r="AM95">
        <v>16.262599999999999</v>
      </c>
      <c r="AN95">
        <v>0.66954999999999998</v>
      </c>
      <c r="AO95">
        <v>0</v>
      </c>
      <c r="AP95">
        <v>0.64049999999999996</v>
      </c>
      <c r="AQ95">
        <v>0</v>
      </c>
      <c r="AR95">
        <v>36.432000000000002</v>
      </c>
      <c r="AS95">
        <v>31.897382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2970.8146590000001</v>
      </c>
    </row>
    <row r="96" spans="1:117">
      <c r="A96" t="s">
        <v>138</v>
      </c>
      <c r="B96">
        <v>0</v>
      </c>
      <c r="C96">
        <v>0</v>
      </c>
      <c r="D96">
        <v>43.26</v>
      </c>
      <c r="E96">
        <v>0</v>
      </c>
      <c r="F96">
        <v>0</v>
      </c>
      <c r="G96">
        <v>70.372799999999998</v>
      </c>
      <c r="H96">
        <v>0</v>
      </c>
      <c r="I96">
        <v>0</v>
      </c>
      <c r="J96">
        <v>89.872</v>
      </c>
      <c r="K96">
        <v>679.48573199999998</v>
      </c>
      <c r="L96">
        <v>653.15250000000003</v>
      </c>
      <c r="M96">
        <v>92</v>
      </c>
      <c r="N96">
        <v>118.125</v>
      </c>
      <c r="O96">
        <v>123.66562500000001</v>
      </c>
      <c r="P96">
        <v>137.25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46.399079999999998</v>
      </c>
      <c r="X96">
        <v>147.515625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27.3447</v>
      </c>
      <c r="AE96">
        <v>0</v>
      </c>
      <c r="AF96">
        <v>0</v>
      </c>
      <c r="AG96">
        <v>43.894799999999996</v>
      </c>
      <c r="AH96">
        <v>0</v>
      </c>
      <c r="AI96">
        <v>0</v>
      </c>
      <c r="AJ96">
        <v>0</v>
      </c>
      <c r="AK96">
        <v>53.932499999999997</v>
      </c>
      <c r="AL96">
        <v>24.402000000000001</v>
      </c>
      <c r="AM96">
        <v>16.262599999999999</v>
      </c>
      <c r="AN96">
        <v>0.66954999999999998</v>
      </c>
      <c r="AO96">
        <v>0</v>
      </c>
      <c r="AP96">
        <v>0.64049999999999996</v>
      </c>
      <c r="AQ96">
        <v>0</v>
      </c>
      <c r="AR96">
        <v>36.432000000000002</v>
      </c>
      <c r="AS96">
        <v>31.897382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2970.8146590000001</v>
      </c>
    </row>
    <row r="97" spans="1:117">
      <c r="A97" t="s">
        <v>139</v>
      </c>
      <c r="B97">
        <v>0</v>
      </c>
      <c r="C97">
        <v>0</v>
      </c>
      <c r="D97">
        <v>43.26</v>
      </c>
      <c r="E97">
        <v>0</v>
      </c>
      <c r="F97">
        <v>0</v>
      </c>
      <c r="G97">
        <v>70.372799999999998</v>
      </c>
      <c r="H97">
        <v>0</v>
      </c>
      <c r="I97">
        <v>0</v>
      </c>
      <c r="J97">
        <v>89.872</v>
      </c>
      <c r="K97">
        <v>679.48573199999998</v>
      </c>
      <c r="L97">
        <v>653.15250000000003</v>
      </c>
      <c r="M97">
        <v>92</v>
      </c>
      <c r="N97">
        <v>118.125</v>
      </c>
      <c r="O97">
        <v>123.66562500000001</v>
      </c>
      <c r="P97">
        <v>137.25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46.399079999999998</v>
      </c>
      <c r="X97">
        <v>147.515625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27.3447</v>
      </c>
      <c r="AE97">
        <v>0</v>
      </c>
      <c r="AF97">
        <v>0</v>
      </c>
      <c r="AG97">
        <v>43.894799999999996</v>
      </c>
      <c r="AH97">
        <v>0</v>
      </c>
      <c r="AI97">
        <v>0</v>
      </c>
      <c r="AJ97">
        <v>0</v>
      </c>
      <c r="AK97">
        <v>53.932499999999997</v>
      </c>
      <c r="AL97">
        <v>24.402000000000001</v>
      </c>
      <c r="AM97">
        <v>16.262599999999999</v>
      </c>
      <c r="AN97">
        <v>0.66954999999999998</v>
      </c>
      <c r="AO97">
        <v>0</v>
      </c>
      <c r="AP97">
        <v>0</v>
      </c>
      <c r="AQ97">
        <v>0</v>
      </c>
      <c r="AR97">
        <v>36.432000000000002</v>
      </c>
      <c r="AS97">
        <v>31.897382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2970.1741590000001</v>
      </c>
    </row>
    <row r="98" spans="1:117">
      <c r="A98" t="s">
        <v>140</v>
      </c>
      <c r="B98">
        <v>0</v>
      </c>
      <c r="C98">
        <v>0</v>
      </c>
      <c r="D98">
        <v>43.26</v>
      </c>
      <c r="E98">
        <v>0</v>
      </c>
      <c r="F98">
        <v>0</v>
      </c>
      <c r="G98">
        <v>70.372799999999998</v>
      </c>
      <c r="H98">
        <v>0</v>
      </c>
      <c r="I98">
        <v>0</v>
      </c>
      <c r="J98">
        <v>89.872</v>
      </c>
      <c r="K98">
        <v>679.48573199999998</v>
      </c>
      <c r="L98">
        <v>653.15250000000003</v>
      </c>
      <c r="M98">
        <v>92</v>
      </c>
      <c r="N98">
        <v>118.125</v>
      </c>
      <c r="O98">
        <v>123.66562500000001</v>
      </c>
      <c r="P98">
        <v>137.25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46.399079999999998</v>
      </c>
      <c r="X98">
        <v>147.515625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18.229800000000001</v>
      </c>
      <c r="AE98">
        <v>0</v>
      </c>
      <c r="AF98">
        <v>0</v>
      </c>
      <c r="AG98">
        <v>43.894799999999996</v>
      </c>
      <c r="AH98">
        <v>0</v>
      </c>
      <c r="AI98">
        <v>0</v>
      </c>
      <c r="AJ98">
        <v>0</v>
      </c>
      <c r="AK98">
        <v>53.932499999999997</v>
      </c>
      <c r="AL98">
        <v>24.402000000000001</v>
      </c>
      <c r="AM98">
        <v>16.262599999999999</v>
      </c>
      <c r="AN98">
        <v>0.66954999999999998</v>
      </c>
      <c r="AO98">
        <v>0</v>
      </c>
      <c r="AP98">
        <v>0</v>
      </c>
      <c r="AQ98">
        <v>0</v>
      </c>
      <c r="AR98">
        <v>36.432000000000002</v>
      </c>
      <c r="AS98">
        <v>31.897382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2961.0592590000001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1.0424400000000018</v>
      </c>
      <c r="E99">
        <f t="shared" si="2"/>
        <v>0</v>
      </c>
      <c r="F99">
        <f t="shared" si="2"/>
        <v>0</v>
      </c>
      <c r="G99">
        <f t="shared" si="2"/>
        <v>1.6889472000000019</v>
      </c>
      <c r="H99">
        <f t="shared" si="2"/>
        <v>0</v>
      </c>
      <c r="I99">
        <f t="shared" si="2"/>
        <v>0</v>
      </c>
      <c r="J99">
        <f t="shared" si="2"/>
        <v>2.156928000000002</v>
      </c>
      <c r="K99">
        <f t="shared" si="2"/>
        <v>16.307744108000019</v>
      </c>
      <c r="L99">
        <f t="shared" si="2"/>
        <v>15.675409999999962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3.2188500000000002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0.29765585099999992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0.23637900000000023</v>
      </c>
      <c r="AA99">
        <f t="shared" si="2"/>
        <v>0.31599525999999983</v>
      </c>
      <c r="AB99">
        <f t="shared" si="2"/>
        <v>0.20896108000000005</v>
      </c>
      <c r="AC99">
        <f t="shared" si="2"/>
        <v>0.10654410400000001</v>
      </c>
      <c r="AD99">
        <f t="shared" si="2"/>
        <v>0.14282387799999996</v>
      </c>
      <c r="AE99">
        <f t="shared" si="2"/>
        <v>0.3501756049999995</v>
      </c>
      <c r="AF99">
        <f t="shared" si="2"/>
        <v>0.22273739999999967</v>
      </c>
      <c r="AG99">
        <f t="shared" si="2"/>
        <v>1.0534752000000005</v>
      </c>
      <c r="AH99">
        <f t="shared" si="2"/>
        <v>0.57767000000000013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0.51447549999999953</v>
      </c>
      <c r="AM99">
        <f t="shared" si="2"/>
        <v>0.39190200000000042</v>
      </c>
      <c r="AN99">
        <f t="shared" si="2"/>
        <v>1.6069200000000013E-2</v>
      </c>
      <c r="AO99">
        <f t="shared" si="2"/>
        <v>0</v>
      </c>
      <c r="AP99">
        <f t="shared" si="2"/>
        <v>2.6772900000000013E-2</v>
      </c>
      <c r="AQ99">
        <f t="shared" si="2"/>
        <v>0.38303999999999983</v>
      </c>
      <c r="AR99">
        <f t="shared" si="2"/>
        <v>0.88319999999999776</v>
      </c>
      <c r="AS99">
        <f t="shared" si="2"/>
        <v>0.75598086900000139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72.856675459000002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E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</v>
      </c>
      <c r="L3">
        <v>359.3</v>
      </c>
      <c r="M3">
        <v>92</v>
      </c>
      <c r="N3">
        <v>117.125</v>
      </c>
      <c r="O3">
        <v>123.66562500000001</v>
      </c>
      <c r="P3">
        <v>125.58750000000001</v>
      </c>
      <c r="Q3">
        <v>6.38</v>
      </c>
      <c r="R3">
        <v>23.46</v>
      </c>
      <c r="S3">
        <v>14.77</v>
      </c>
      <c r="T3">
        <v>0</v>
      </c>
      <c r="U3">
        <v>418.77</v>
      </c>
      <c r="V3">
        <v>9.9595000000000002</v>
      </c>
      <c r="W3">
        <v>30.865600000000001</v>
      </c>
      <c r="X3">
        <v>122.37009999999999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43.894799999999996</v>
      </c>
      <c r="AH3">
        <v>0</v>
      </c>
      <c r="AI3">
        <v>0</v>
      </c>
      <c r="AJ3">
        <v>0</v>
      </c>
      <c r="AK3">
        <v>53.932499999999997</v>
      </c>
      <c r="AL3">
        <v>51.128</v>
      </c>
      <c r="AM3">
        <v>16.262599999999999</v>
      </c>
      <c r="AN3">
        <v>0.66954999999999998</v>
      </c>
      <c r="AO3">
        <v>0</v>
      </c>
      <c r="AP3">
        <v>5.6364000000000001</v>
      </c>
      <c r="AQ3">
        <v>0</v>
      </c>
      <c r="AR3">
        <v>41.951999999999998</v>
      </c>
      <c r="AS3">
        <v>31.897382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2100.0505070000004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</v>
      </c>
      <c r="L4">
        <v>359.3</v>
      </c>
      <c r="M4">
        <v>92</v>
      </c>
      <c r="N4">
        <v>117.125</v>
      </c>
      <c r="O4">
        <v>123.66562500000001</v>
      </c>
      <c r="P4">
        <v>125.58750000000001</v>
      </c>
      <c r="Q4">
        <v>6.38</v>
      </c>
      <c r="R4">
        <v>23.46</v>
      </c>
      <c r="S4">
        <v>14.77</v>
      </c>
      <c r="T4">
        <v>0</v>
      </c>
      <c r="U4">
        <v>418.77</v>
      </c>
      <c r="V4">
        <v>9.9595000000000002</v>
      </c>
      <c r="W4">
        <v>30.865600000000001</v>
      </c>
      <c r="X4">
        <v>98.240099999999998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43.894799999999996</v>
      </c>
      <c r="AH4">
        <v>0</v>
      </c>
      <c r="AI4">
        <v>0</v>
      </c>
      <c r="AJ4">
        <v>0</v>
      </c>
      <c r="AK4">
        <v>53.932499999999997</v>
      </c>
      <c r="AL4">
        <v>51.128</v>
      </c>
      <c r="AM4">
        <v>16.262599999999999</v>
      </c>
      <c r="AN4">
        <v>0.66954999999999998</v>
      </c>
      <c r="AO4">
        <v>0</v>
      </c>
      <c r="AP4">
        <v>5.6364000000000001</v>
      </c>
      <c r="AQ4">
        <v>0</v>
      </c>
      <c r="AR4">
        <v>41.951999999999998</v>
      </c>
      <c r="AS4">
        <v>31.897382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2075.9205070000003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</v>
      </c>
      <c r="L5">
        <v>359.3</v>
      </c>
      <c r="M5">
        <v>92</v>
      </c>
      <c r="N5">
        <v>117.125</v>
      </c>
      <c r="O5">
        <v>123.66562500000001</v>
      </c>
      <c r="P5">
        <v>125.58750000000001</v>
      </c>
      <c r="Q5">
        <v>6.38</v>
      </c>
      <c r="R5">
        <v>23.46</v>
      </c>
      <c r="S5">
        <v>14.77</v>
      </c>
      <c r="T5">
        <v>0</v>
      </c>
      <c r="U5">
        <v>418.77</v>
      </c>
      <c r="V5">
        <v>9.9595000000000002</v>
      </c>
      <c r="W5">
        <v>30.865600000000001</v>
      </c>
      <c r="X5">
        <v>98.240099999999998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43.894799999999996</v>
      </c>
      <c r="AH5">
        <v>0</v>
      </c>
      <c r="AI5">
        <v>0</v>
      </c>
      <c r="AJ5">
        <v>0</v>
      </c>
      <c r="AK5">
        <v>53.932499999999997</v>
      </c>
      <c r="AL5">
        <v>25.564</v>
      </c>
      <c r="AM5">
        <v>16.262599999999999</v>
      </c>
      <c r="AN5">
        <v>0.66954999999999998</v>
      </c>
      <c r="AO5">
        <v>0</v>
      </c>
      <c r="AP5">
        <v>5.6364000000000001</v>
      </c>
      <c r="AQ5">
        <v>0</v>
      </c>
      <c r="AR5">
        <v>35.328000000000003</v>
      </c>
      <c r="AS5">
        <v>31.897382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2043.7325070000006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</v>
      </c>
      <c r="L6">
        <v>359.3</v>
      </c>
      <c r="M6">
        <v>92</v>
      </c>
      <c r="N6">
        <v>117.125</v>
      </c>
      <c r="O6">
        <v>123.66562500000001</v>
      </c>
      <c r="P6">
        <v>125.58750000000001</v>
      </c>
      <c r="Q6">
        <v>6.38</v>
      </c>
      <c r="R6">
        <v>23.46</v>
      </c>
      <c r="S6">
        <v>14.77</v>
      </c>
      <c r="T6">
        <v>0</v>
      </c>
      <c r="U6">
        <v>418.77</v>
      </c>
      <c r="V6">
        <v>9.9595000000000002</v>
      </c>
      <c r="W6">
        <v>30.865600000000001</v>
      </c>
      <c r="X6">
        <v>98.240099999999998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43.894799999999996</v>
      </c>
      <c r="AH6">
        <v>0</v>
      </c>
      <c r="AI6">
        <v>0</v>
      </c>
      <c r="AJ6">
        <v>0</v>
      </c>
      <c r="AK6">
        <v>53.932499999999997</v>
      </c>
      <c r="AL6">
        <v>25.564</v>
      </c>
      <c r="AM6">
        <v>16.262599999999999</v>
      </c>
      <c r="AN6">
        <v>0.66954999999999998</v>
      </c>
      <c r="AO6">
        <v>0</v>
      </c>
      <c r="AP6">
        <v>5.6364000000000001</v>
      </c>
      <c r="AQ6">
        <v>0</v>
      </c>
      <c r="AR6">
        <v>35.328000000000003</v>
      </c>
      <c r="AS6">
        <v>31.897382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2043.7325070000006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</v>
      </c>
      <c r="L7">
        <v>359.3</v>
      </c>
      <c r="M7">
        <v>92</v>
      </c>
      <c r="N7">
        <v>117.125</v>
      </c>
      <c r="O7">
        <v>123.66562500000001</v>
      </c>
      <c r="P7">
        <v>125.58750000000001</v>
      </c>
      <c r="Q7">
        <v>6.38</v>
      </c>
      <c r="R7">
        <v>23.46</v>
      </c>
      <c r="S7">
        <v>14.77</v>
      </c>
      <c r="T7">
        <v>0</v>
      </c>
      <c r="U7">
        <v>418.77</v>
      </c>
      <c r="V7">
        <v>9.9595000000000002</v>
      </c>
      <c r="W7">
        <v>30.865600000000001</v>
      </c>
      <c r="X7">
        <v>98.240099999999998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8.3810000000000002</v>
      </c>
      <c r="AG7">
        <v>43.894799999999996</v>
      </c>
      <c r="AH7">
        <v>0</v>
      </c>
      <c r="AI7">
        <v>0</v>
      </c>
      <c r="AJ7">
        <v>0</v>
      </c>
      <c r="AK7">
        <v>53.932499999999997</v>
      </c>
      <c r="AL7">
        <v>25.564</v>
      </c>
      <c r="AM7">
        <v>16.262599999999999</v>
      </c>
      <c r="AN7">
        <v>0.66954999999999998</v>
      </c>
      <c r="AO7">
        <v>0</v>
      </c>
      <c r="AP7">
        <v>5.6364000000000001</v>
      </c>
      <c r="AQ7">
        <v>0</v>
      </c>
      <c r="AR7">
        <v>35.328000000000003</v>
      </c>
      <c r="AS7">
        <v>31.897382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2060.2113590000004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</v>
      </c>
      <c r="L8">
        <v>359.3</v>
      </c>
      <c r="M8">
        <v>92</v>
      </c>
      <c r="N8">
        <v>117.125</v>
      </c>
      <c r="O8">
        <v>123.66562500000001</v>
      </c>
      <c r="P8">
        <v>125.58750000000001</v>
      </c>
      <c r="Q8">
        <v>6.38</v>
      </c>
      <c r="R8">
        <v>23.46</v>
      </c>
      <c r="S8">
        <v>14.77</v>
      </c>
      <c r="T8">
        <v>0</v>
      </c>
      <c r="U8">
        <v>418.77</v>
      </c>
      <c r="V8">
        <v>9.9595000000000002</v>
      </c>
      <c r="W8">
        <v>30.865600000000001</v>
      </c>
      <c r="X8">
        <v>98.240099999999998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43.894799999999996</v>
      </c>
      <c r="AH8">
        <v>0</v>
      </c>
      <c r="AI8">
        <v>0</v>
      </c>
      <c r="AJ8">
        <v>0</v>
      </c>
      <c r="AK8">
        <v>53.932499999999997</v>
      </c>
      <c r="AL8">
        <v>25.564</v>
      </c>
      <c r="AM8">
        <v>16.262599999999999</v>
      </c>
      <c r="AN8">
        <v>0.66954999999999998</v>
      </c>
      <c r="AO8">
        <v>0</v>
      </c>
      <c r="AP8">
        <v>5.6364000000000001</v>
      </c>
      <c r="AQ8">
        <v>0</v>
      </c>
      <c r="AR8">
        <v>35.328000000000003</v>
      </c>
      <c r="AS8">
        <v>31.897382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2060.2113590000004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</v>
      </c>
      <c r="L9">
        <v>359.3</v>
      </c>
      <c r="M9">
        <v>92</v>
      </c>
      <c r="N9">
        <v>117.125</v>
      </c>
      <c r="O9">
        <v>123.66562500000001</v>
      </c>
      <c r="P9">
        <v>125.58750000000001</v>
      </c>
      <c r="Q9">
        <v>6.38</v>
      </c>
      <c r="R9">
        <v>23.46</v>
      </c>
      <c r="S9">
        <v>14.77</v>
      </c>
      <c r="T9">
        <v>0</v>
      </c>
      <c r="U9">
        <v>418.77</v>
      </c>
      <c r="V9">
        <v>9.9595000000000002</v>
      </c>
      <c r="W9">
        <v>30.865600000000001</v>
      </c>
      <c r="X9">
        <v>98.240099999999998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43.894799999999996</v>
      </c>
      <c r="AH9">
        <v>0</v>
      </c>
      <c r="AI9">
        <v>0</v>
      </c>
      <c r="AJ9">
        <v>0</v>
      </c>
      <c r="AK9">
        <v>53.932499999999997</v>
      </c>
      <c r="AL9">
        <v>25.564</v>
      </c>
      <c r="AM9">
        <v>16.262599999999999</v>
      </c>
      <c r="AN9">
        <v>0.66954999999999998</v>
      </c>
      <c r="AO9">
        <v>0</v>
      </c>
      <c r="AP9">
        <v>0</v>
      </c>
      <c r="AQ9">
        <v>0</v>
      </c>
      <c r="AR9">
        <v>35.328000000000003</v>
      </c>
      <c r="AS9">
        <v>31.897382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2054.5749590000005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</v>
      </c>
      <c r="L10">
        <v>359.3</v>
      </c>
      <c r="M10">
        <v>92</v>
      </c>
      <c r="N10">
        <v>117.125</v>
      </c>
      <c r="O10">
        <v>123.66562500000001</v>
      </c>
      <c r="P10">
        <v>125.58750000000001</v>
      </c>
      <c r="Q10">
        <v>6.38</v>
      </c>
      <c r="R10">
        <v>23.46</v>
      </c>
      <c r="S10">
        <v>14.77</v>
      </c>
      <c r="T10">
        <v>0</v>
      </c>
      <c r="U10">
        <v>418.77</v>
      </c>
      <c r="V10">
        <v>9.9595000000000002</v>
      </c>
      <c r="W10">
        <v>30.865600000000001</v>
      </c>
      <c r="X10">
        <v>98.240099999999998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43.894799999999996</v>
      </c>
      <c r="AH10">
        <v>0</v>
      </c>
      <c r="AI10">
        <v>0</v>
      </c>
      <c r="AJ10">
        <v>0</v>
      </c>
      <c r="AK10">
        <v>53.932499999999997</v>
      </c>
      <c r="AL10">
        <v>25.564</v>
      </c>
      <c r="AM10">
        <v>16.262599999999999</v>
      </c>
      <c r="AN10">
        <v>0.66954999999999998</v>
      </c>
      <c r="AO10">
        <v>0</v>
      </c>
      <c r="AP10">
        <v>0</v>
      </c>
      <c r="AQ10">
        <v>0</v>
      </c>
      <c r="AR10">
        <v>35.328000000000003</v>
      </c>
      <c r="AS10">
        <v>31.897382</v>
      </c>
      <c r="AT10">
        <v>13.924906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2053.4985150000007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</v>
      </c>
      <c r="L11">
        <v>359.3</v>
      </c>
      <c r="M11">
        <v>63.525599999999997</v>
      </c>
      <c r="N11">
        <v>93.962299999999999</v>
      </c>
      <c r="O11">
        <v>123.66562500000001</v>
      </c>
      <c r="P11">
        <v>125.58750000000001</v>
      </c>
      <c r="Q11">
        <v>6.38</v>
      </c>
      <c r="R11">
        <v>23.46</v>
      </c>
      <c r="S11">
        <v>14.77</v>
      </c>
      <c r="T11">
        <v>0</v>
      </c>
      <c r="U11">
        <v>418.77</v>
      </c>
      <c r="V11">
        <v>9.9595000000000002</v>
      </c>
      <c r="W11">
        <v>30.865600000000001</v>
      </c>
      <c r="X11">
        <v>98.240099999999998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43.894799999999996</v>
      </c>
      <c r="AH11">
        <v>0</v>
      </c>
      <c r="AI11">
        <v>0</v>
      </c>
      <c r="AJ11">
        <v>0</v>
      </c>
      <c r="AK11">
        <v>53.932499999999997</v>
      </c>
      <c r="AL11">
        <v>25.564</v>
      </c>
      <c r="AM11">
        <v>16.262599999999999</v>
      </c>
      <c r="AN11">
        <v>0.66954999999999998</v>
      </c>
      <c r="AO11">
        <v>0</v>
      </c>
      <c r="AP11">
        <v>0</v>
      </c>
      <c r="AQ11">
        <v>0</v>
      </c>
      <c r="AR11">
        <v>41.951999999999998</v>
      </c>
      <c r="AS11">
        <v>31.897382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2009.5618590000004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</v>
      </c>
      <c r="L12">
        <v>359.3</v>
      </c>
      <c r="M12">
        <v>63.525599999999997</v>
      </c>
      <c r="N12">
        <v>93.962299999999999</v>
      </c>
      <c r="O12">
        <v>123.66562500000001</v>
      </c>
      <c r="P12">
        <v>125.58750000000001</v>
      </c>
      <c r="Q12">
        <v>6.38</v>
      </c>
      <c r="R12">
        <v>23.46</v>
      </c>
      <c r="S12">
        <v>14.77</v>
      </c>
      <c r="T12">
        <v>0</v>
      </c>
      <c r="U12">
        <v>418.77</v>
      </c>
      <c r="V12">
        <v>9.9595000000000002</v>
      </c>
      <c r="W12">
        <v>30.865600000000001</v>
      </c>
      <c r="X12">
        <v>98.240099999999998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43.894799999999996</v>
      </c>
      <c r="AH12">
        <v>0</v>
      </c>
      <c r="AI12">
        <v>0</v>
      </c>
      <c r="AJ12">
        <v>0</v>
      </c>
      <c r="AK12">
        <v>53.932499999999997</v>
      </c>
      <c r="AL12">
        <v>25.564</v>
      </c>
      <c r="AM12">
        <v>16.262599999999999</v>
      </c>
      <c r="AN12">
        <v>0.66954999999999998</v>
      </c>
      <c r="AO12">
        <v>0</v>
      </c>
      <c r="AP12">
        <v>0</v>
      </c>
      <c r="AQ12">
        <v>0</v>
      </c>
      <c r="AR12">
        <v>41.951999999999998</v>
      </c>
      <c r="AS12">
        <v>31.897382</v>
      </c>
      <c r="AT12">
        <v>14.7356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2009.2961090000003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374.05</v>
      </c>
      <c r="L13">
        <v>359.3</v>
      </c>
      <c r="M13">
        <v>92</v>
      </c>
      <c r="N13">
        <v>117.125</v>
      </c>
      <c r="O13">
        <v>123.66562500000001</v>
      </c>
      <c r="P13">
        <v>125.58750000000001</v>
      </c>
      <c r="Q13">
        <v>6.38</v>
      </c>
      <c r="R13">
        <v>23.46</v>
      </c>
      <c r="S13">
        <v>14.77</v>
      </c>
      <c r="T13">
        <v>0</v>
      </c>
      <c r="U13">
        <v>418.77</v>
      </c>
      <c r="V13">
        <v>9.83</v>
      </c>
      <c r="W13">
        <v>30.865600000000001</v>
      </c>
      <c r="X13">
        <v>98.240099999999998</v>
      </c>
      <c r="Y13">
        <v>0</v>
      </c>
      <c r="Z13">
        <v>13.041600000000001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43.894799999999996</v>
      </c>
      <c r="AH13">
        <v>0</v>
      </c>
      <c r="AI13">
        <v>0</v>
      </c>
      <c r="AJ13">
        <v>0</v>
      </c>
      <c r="AK13">
        <v>53.932499999999997</v>
      </c>
      <c r="AL13">
        <v>12.782</v>
      </c>
      <c r="AM13">
        <v>16.262599999999999</v>
      </c>
      <c r="AN13">
        <v>0.66954999999999998</v>
      </c>
      <c r="AO13">
        <v>0</v>
      </c>
      <c r="AP13">
        <v>0</v>
      </c>
      <c r="AQ13">
        <v>0</v>
      </c>
      <c r="AR13">
        <v>35.328000000000003</v>
      </c>
      <c r="AS13">
        <v>31.897382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2041.7134590000003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374.05</v>
      </c>
      <c r="L14">
        <v>359.3</v>
      </c>
      <c r="M14">
        <v>92</v>
      </c>
      <c r="N14">
        <v>117.125</v>
      </c>
      <c r="O14">
        <v>123.66562500000001</v>
      </c>
      <c r="P14">
        <v>125.58750000000001</v>
      </c>
      <c r="Q14">
        <v>6.38</v>
      </c>
      <c r="R14">
        <v>23.46</v>
      </c>
      <c r="S14">
        <v>14.77</v>
      </c>
      <c r="T14">
        <v>0</v>
      </c>
      <c r="U14">
        <v>418.77</v>
      </c>
      <c r="V14">
        <v>9.83</v>
      </c>
      <c r="W14">
        <v>30.865600000000001</v>
      </c>
      <c r="X14">
        <v>98.240099999999998</v>
      </c>
      <c r="Y14">
        <v>0</v>
      </c>
      <c r="Z14">
        <v>13.041600000000001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43.894799999999996</v>
      </c>
      <c r="AH14">
        <v>0</v>
      </c>
      <c r="AI14">
        <v>0</v>
      </c>
      <c r="AJ14">
        <v>0</v>
      </c>
      <c r="AK14">
        <v>53.932499999999997</v>
      </c>
      <c r="AL14">
        <v>12.782</v>
      </c>
      <c r="AM14">
        <v>16.262599999999999</v>
      </c>
      <c r="AN14">
        <v>0.66954999999999998</v>
      </c>
      <c r="AO14">
        <v>0</v>
      </c>
      <c r="AP14">
        <v>0</v>
      </c>
      <c r="AQ14">
        <v>0</v>
      </c>
      <c r="AR14">
        <v>35.328000000000003</v>
      </c>
      <c r="AS14">
        <v>31.897382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2041.7134590000003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374.05</v>
      </c>
      <c r="L15">
        <v>359.3</v>
      </c>
      <c r="M15">
        <v>92</v>
      </c>
      <c r="N15">
        <v>117.125</v>
      </c>
      <c r="O15">
        <v>123.66562500000001</v>
      </c>
      <c r="P15">
        <v>125.58750000000001</v>
      </c>
      <c r="Q15">
        <v>6.38</v>
      </c>
      <c r="R15">
        <v>23.46</v>
      </c>
      <c r="S15">
        <v>14.77</v>
      </c>
      <c r="T15">
        <v>0</v>
      </c>
      <c r="U15">
        <v>418.77</v>
      </c>
      <c r="V15">
        <v>9.83</v>
      </c>
      <c r="W15">
        <v>30.865600000000001</v>
      </c>
      <c r="X15">
        <v>98.240099999999998</v>
      </c>
      <c r="Y15">
        <v>0</v>
      </c>
      <c r="Z15">
        <v>13.041600000000001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43.894799999999996</v>
      </c>
      <c r="AH15">
        <v>0</v>
      </c>
      <c r="AI15">
        <v>0</v>
      </c>
      <c r="AJ15">
        <v>0</v>
      </c>
      <c r="AK15">
        <v>53.932499999999997</v>
      </c>
      <c r="AL15">
        <v>12.782</v>
      </c>
      <c r="AM15">
        <v>16.262599999999999</v>
      </c>
      <c r="AN15">
        <v>0.66954999999999998</v>
      </c>
      <c r="AO15">
        <v>0</v>
      </c>
      <c r="AP15">
        <v>0.51239999999999997</v>
      </c>
      <c r="AQ15">
        <v>0</v>
      </c>
      <c r="AR15">
        <v>35.328000000000003</v>
      </c>
      <c r="AS15">
        <v>32.553840000000001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2042.8823170000003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374.05</v>
      </c>
      <c r="L16">
        <v>359.3</v>
      </c>
      <c r="M16">
        <v>92</v>
      </c>
      <c r="N16">
        <v>117.125</v>
      </c>
      <c r="O16">
        <v>123.66562500000001</v>
      </c>
      <c r="P16">
        <v>125.58750000000001</v>
      </c>
      <c r="Q16">
        <v>6.38</v>
      </c>
      <c r="R16">
        <v>23.46</v>
      </c>
      <c r="S16">
        <v>14.77</v>
      </c>
      <c r="T16">
        <v>0</v>
      </c>
      <c r="U16">
        <v>418.77</v>
      </c>
      <c r="V16">
        <v>9.9595000000000002</v>
      </c>
      <c r="W16">
        <v>30.865600000000001</v>
      </c>
      <c r="X16">
        <v>98.240099999999998</v>
      </c>
      <c r="Y16">
        <v>0</v>
      </c>
      <c r="Z16">
        <v>13.041600000000001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43.894799999999996</v>
      </c>
      <c r="AH16">
        <v>0</v>
      </c>
      <c r="AI16">
        <v>0</v>
      </c>
      <c r="AJ16">
        <v>0</v>
      </c>
      <c r="AK16">
        <v>53.932499999999997</v>
      </c>
      <c r="AL16">
        <v>12.782</v>
      </c>
      <c r="AM16">
        <v>16.262599999999999</v>
      </c>
      <c r="AN16">
        <v>0.66954999999999998</v>
      </c>
      <c r="AO16">
        <v>0</v>
      </c>
      <c r="AP16">
        <v>0.51239999999999997</v>
      </c>
      <c r="AQ16">
        <v>0</v>
      </c>
      <c r="AR16">
        <v>35.328000000000003</v>
      </c>
      <c r="AS16">
        <v>32.553840000000001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2043.0118170000003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374.05</v>
      </c>
      <c r="L17">
        <v>359.3</v>
      </c>
      <c r="M17">
        <v>92</v>
      </c>
      <c r="N17">
        <v>117.125</v>
      </c>
      <c r="O17">
        <v>123.66562500000001</v>
      </c>
      <c r="P17">
        <v>125.58750000000001</v>
      </c>
      <c r="Q17">
        <v>6.38</v>
      </c>
      <c r="R17">
        <v>23.46</v>
      </c>
      <c r="S17">
        <v>14.77</v>
      </c>
      <c r="T17">
        <v>0</v>
      </c>
      <c r="U17">
        <v>418.77</v>
      </c>
      <c r="V17">
        <v>9.9595000000000002</v>
      </c>
      <c r="W17">
        <v>30.865600000000001</v>
      </c>
      <c r="X17">
        <v>98.240099999999998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43.894799999999996</v>
      </c>
      <c r="AH17">
        <v>0</v>
      </c>
      <c r="AI17">
        <v>0</v>
      </c>
      <c r="AJ17">
        <v>0</v>
      </c>
      <c r="AK17">
        <v>53.932499999999997</v>
      </c>
      <c r="AL17">
        <v>12.782</v>
      </c>
      <c r="AM17">
        <v>16.262599999999999</v>
      </c>
      <c r="AN17">
        <v>0.66954999999999998</v>
      </c>
      <c r="AO17">
        <v>0</v>
      </c>
      <c r="AP17">
        <v>0.51239999999999997</v>
      </c>
      <c r="AQ17">
        <v>0</v>
      </c>
      <c r="AR17">
        <v>35.328000000000003</v>
      </c>
      <c r="AS17">
        <v>32.553840000000001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2036.4910170000003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374.05</v>
      </c>
      <c r="L18">
        <v>359.3</v>
      </c>
      <c r="M18">
        <v>92</v>
      </c>
      <c r="N18">
        <v>117.125</v>
      </c>
      <c r="O18">
        <v>123.66562500000001</v>
      </c>
      <c r="P18">
        <v>125.58750000000001</v>
      </c>
      <c r="Q18">
        <v>6.38</v>
      </c>
      <c r="R18">
        <v>23.46</v>
      </c>
      <c r="S18">
        <v>14.77</v>
      </c>
      <c r="T18">
        <v>0</v>
      </c>
      <c r="U18">
        <v>418.77</v>
      </c>
      <c r="V18">
        <v>9.9595000000000002</v>
      </c>
      <c r="W18">
        <v>30.865600000000001</v>
      </c>
      <c r="X18">
        <v>98.240099999999998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43.894799999999996</v>
      </c>
      <c r="AH18">
        <v>0</v>
      </c>
      <c r="AI18">
        <v>0</v>
      </c>
      <c r="AJ18">
        <v>0</v>
      </c>
      <c r="AK18">
        <v>53.932499999999997</v>
      </c>
      <c r="AL18">
        <v>12.782</v>
      </c>
      <c r="AM18">
        <v>16.262599999999999</v>
      </c>
      <c r="AN18">
        <v>0.66954999999999998</v>
      </c>
      <c r="AO18">
        <v>0</v>
      </c>
      <c r="AP18">
        <v>0.51239999999999997</v>
      </c>
      <c r="AQ18">
        <v>0</v>
      </c>
      <c r="AR18">
        <v>41.951999999999998</v>
      </c>
      <c r="AS18">
        <v>32.553840000000001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2043.1150170000003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374.05</v>
      </c>
      <c r="L19">
        <v>359.3</v>
      </c>
      <c r="M19">
        <v>92</v>
      </c>
      <c r="N19">
        <v>117.125</v>
      </c>
      <c r="O19">
        <v>123.66562500000001</v>
      </c>
      <c r="P19">
        <v>131.52415999999999</v>
      </c>
      <c r="Q19">
        <v>6.38</v>
      </c>
      <c r="R19">
        <v>23.46</v>
      </c>
      <c r="S19">
        <v>14.77</v>
      </c>
      <c r="T19">
        <v>0</v>
      </c>
      <c r="U19">
        <v>418.77</v>
      </c>
      <c r="V19">
        <v>9.9595000000000002</v>
      </c>
      <c r="W19">
        <v>30.865600000000001</v>
      </c>
      <c r="X19">
        <v>98.240099999999998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43.894799999999996</v>
      </c>
      <c r="AH19">
        <v>0</v>
      </c>
      <c r="AI19">
        <v>0</v>
      </c>
      <c r="AJ19">
        <v>0</v>
      </c>
      <c r="AK19">
        <v>53.932499999999997</v>
      </c>
      <c r="AL19">
        <v>12.782</v>
      </c>
      <c r="AM19">
        <v>16.262599999999999</v>
      </c>
      <c r="AN19">
        <v>0.66954999999999998</v>
      </c>
      <c r="AO19">
        <v>0</v>
      </c>
      <c r="AP19">
        <v>0.51239999999999997</v>
      </c>
      <c r="AQ19">
        <v>0</v>
      </c>
      <c r="AR19">
        <v>41.951999999999998</v>
      </c>
      <c r="AS19">
        <v>31.897382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2048.395219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374.05</v>
      </c>
      <c r="L20">
        <v>359.3</v>
      </c>
      <c r="M20">
        <v>92</v>
      </c>
      <c r="N20">
        <v>117.125</v>
      </c>
      <c r="O20">
        <v>123.66562500000001</v>
      </c>
      <c r="P20">
        <v>132.75</v>
      </c>
      <c r="Q20">
        <v>6.38</v>
      </c>
      <c r="R20">
        <v>23.46</v>
      </c>
      <c r="S20">
        <v>14.77</v>
      </c>
      <c r="T20">
        <v>0</v>
      </c>
      <c r="U20">
        <v>418.77</v>
      </c>
      <c r="V20">
        <v>9.9595000000000002</v>
      </c>
      <c r="W20">
        <v>30.865600000000001</v>
      </c>
      <c r="X20">
        <v>98.240099999999998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43.894799999999996</v>
      </c>
      <c r="AH20">
        <v>0</v>
      </c>
      <c r="AI20">
        <v>0</v>
      </c>
      <c r="AJ20">
        <v>0</v>
      </c>
      <c r="AK20">
        <v>53.932499999999997</v>
      </c>
      <c r="AL20">
        <v>12.782</v>
      </c>
      <c r="AM20">
        <v>16.262599999999999</v>
      </c>
      <c r="AN20">
        <v>0.66954999999999998</v>
      </c>
      <c r="AO20">
        <v>0</v>
      </c>
      <c r="AP20">
        <v>0.51239999999999997</v>
      </c>
      <c r="AQ20">
        <v>0</v>
      </c>
      <c r="AR20">
        <v>35.328000000000003</v>
      </c>
      <c r="AS20">
        <v>31.897382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2042.9970590000003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374.05</v>
      </c>
      <c r="L21">
        <v>359.25</v>
      </c>
      <c r="M21">
        <v>92</v>
      </c>
      <c r="N21">
        <v>118.125</v>
      </c>
      <c r="O21">
        <v>123.66562500000001</v>
      </c>
      <c r="P21">
        <v>134.196237</v>
      </c>
      <c r="Q21">
        <v>6.38</v>
      </c>
      <c r="R21">
        <v>23.46</v>
      </c>
      <c r="S21">
        <v>14.77</v>
      </c>
      <c r="T21">
        <v>0</v>
      </c>
      <c r="U21">
        <v>418.77</v>
      </c>
      <c r="V21">
        <v>9.9595000000000002</v>
      </c>
      <c r="W21">
        <v>30.865600000000001</v>
      </c>
      <c r="X21">
        <v>98.240099999999998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43.894799999999996</v>
      </c>
      <c r="AH21">
        <v>18.940000000000001</v>
      </c>
      <c r="AI21">
        <v>0</v>
      </c>
      <c r="AJ21">
        <v>0</v>
      </c>
      <c r="AK21">
        <v>53.932499999999997</v>
      </c>
      <c r="AL21">
        <v>2.3239999999999998</v>
      </c>
      <c r="AM21">
        <v>16.262599999999999</v>
      </c>
      <c r="AN21">
        <v>0.66954999999999998</v>
      </c>
      <c r="AO21">
        <v>0</v>
      </c>
      <c r="AP21">
        <v>0.51239999999999997</v>
      </c>
      <c r="AQ21">
        <v>0</v>
      </c>
      <c r="AR21">
        <v>35.328000000000003</v>
      </c>
      <c r="AS21">
        <v>31.897382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2067.9246560000001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374.05</v>
      </c>
      <c r="L22">
        <v>359.25</v>
      </c>
      <c r="M22">
        <v>92</v>
      </c>
      <c r="N22">
        <v>118.125</v>
      </c>
      <c r="O22">
        <v>123.66562500000001</v>
      </c>
      <c r="P22">
        <v>134.25</v>
      </c>
      <c r="Q22">
        <v>6.38</v>
      </c>
      <c r="R22">
        <v>23.46</v>
      </c>
      <c r="S22">
        <v>14.77</v>
      </c>
      <c r="T22">
        <v>0</v>
      </c>
      <c r="U22">
        <v>418.77</v>
      </c>
      <c r="V22">
        <v>9.9595000000000002</v>
      </c>
      <c r="W22">
        <v>30.865600000000001</v>
      </c>
      <c r="X22">
        <v>98.240099999999998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43.894799999999996</v>
      </c>
      <c r="AH22">
        <v>37.880000000000003</v>
      </c>
      <c r="AI22">
        <v>0</v>
      </c>
      <c r="AJ22">
        <v>0</v>
      </c>
      <c r="AK22">
        <v>53.932499999999997</v>
      </c>
      <c r="AL22">
        <v>2.3239999999999998</v>
      </c>
      <c r="AM22">
        <v>16.262599999999999</v>
      </c>
      <c r="AN22">
        <v>0.66954999999999998</v>
      </c>
      <c r="AO22">
        <v>0</v>
      </c>
      <c r="AP22">
        <v>0.51239999999999997</v>
      </c>
      <c r="AQ22">
        <v>12.914999999999999</v>
      </c>
      <c r="AR22">
        <v>35.328000000000003</v>
      </c>
      <c r="AS22">
        <v>31.897382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2099.8334190000005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374.05</v>
      </c>
      <c r="L23">
        <v>359.25</v>
      </c>
      <c r="M23">
        <v>92</v>
      </c>
      <c r="N23">
        <v>118.125</v>
      </c>
      <c r="O23">
        <v>123.66562500000001</v>
      </c>
      <c r="P23">
        <v>135.696237</v>
      </c>
      <c r="Q23">
        <v>7.9272</v>
      </c>
      <c r="R23">
        <v>30.529591</v>
      </c>
      <c r="S23">
        <v>17.842787000000001</v>
      </c>
      <c r="T23">
        <v>0</v>
      </c>
      <c r="U23">
        <v>418.77</v>
      </c>
      <c r="V23">
        <v>14.068365999999999</v>
      </c>
      <c r="W23">
        <v>46.399079999999998</v>
      </c>
      <c r="X23">
        <v>147.515625</v>
      </c>
      <c r="Y23">
        <v>0</v>
      </c>
      <c r="Z23">
        <v>6.5208000000000004</v>
      </c>
      <c r="AA23">
        <v>28.09872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43.894799999999996</v>
      </c>
      <c r="AH23">
        <v>37.880000000000003</v>
      </c>
      <c r="AI23">
        <v>0</v>
      </c>
      <c r="AJ23">
        <v>0</v>
      </c>
      <c r="AK23">
        <v>53.932499999999997</v>
      </c>
      <c r="AL23">
        <v>2.3239999999999998</v>
      </c>
      <c r="AM23">
        <v>16.262599999999999</v>
      </c>
      <c r="AN23">
        <v>0.66954999999999998</v>
      </c>
      <c r="AO23">
        <v>0</v>
      </c>
      <c r="AP23">
        <v>0.51239999999999997</v>
      </c>
      <c r="AQ23">
        <v>12.914999999999999</v>
      </c>
      <c r="AR23">
        <v>35.328000000000003</v>
      </c>
      <c r="AS23">
        <v>31.897382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2195.9364650000002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374.05</v>
      </c>
      <c r="L24">
        <v>359.25</v>
      </c>
      <c r="M24">
        <v>92</v>
      </c>
      <c r="N24">
        <v>118.125</v>
      </c>
      <c r="O24">
        <v>123.66562500000001</v>
      </c>
      <c r="P24">
        <v>135.75</v>
      </c>
      <c r="Q24">
        <v>7.9272</v>
      </c>
      <c r="R24">
        <v>34.0824</v>
      </c>
      <c r="S24">
        <v>18.366499999999998</v>
      </c>
      <c r="T24">
        <v>0</v>
      </c>
      <c r="U24">
        <v>418.77</v>
      </c>
      <c r="V24">
        <v>14.25</v>
      </c>
      <c r="W24">
        <v>46.399079999999998</v>
      </c>
      <c r="X24">
        <v>147.515625</v>
      </c>
      <c r="Y24">
        <v>0</v>
      </c>
      <c r="Z24">
        <v>6.5208000000000004</v>
      </c>
      <c r="AA24">
        <v>42.14808</v>
      </c>
      <c r="AB24">
        <v>3.3325</v>
      </c>
      <c r="AC24">
        <v>0</v>
      </c>
      <c r="AD24">
        <v>0</v>
      </c>
      <c r="AE24">
        <v>16.478852</v>
      </c>
      <c r="AF24">
        <v>8.3810000000000002</v>
      </c>
      <c r="AG24">
        <v>43.894799999999996</v>
      </c>
      <c r="AH24">
        <v>37.880000000000003</v>
      </c>
      <c r="AI24">
        <v>0</v>
      </c>
      <c r="AJ24">
        <v>0</v>
      </c>
      <c r="AK24">
        <v>53.932499999999997</v>
      </c>
      <c r="AL24">
        <v>2.3239999999999998</v>
      </c>
      <c r="AM24">
        <v>16.262599999999999</v>
      </c>
      <c r="AN24">
        <v>0.66954999999999998</v>
      </c>
      <c r="AO24">
        <v>0</v>
      </c>
      <c r="AP24">
        <v>0.51239999999999997</v>
      </c>
      <c r="AQ24">
        <v>12.914999999999999</v>
      </c>
      <c r="AR24">
        <v>35.328000000000003</v>
      </c>
      <c r="AS24">
        <v>31.897382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2217.6302440000004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374.05</v>
      </c>
      <c r="L25">
        <v>361.42500000000001</v>
      </c>
      <c r="M25">
        <v>92</v>
      </c>
      <c r="N25">
        <v>118.125</v>
      </c>
      <c r="O25">
        <v>123.66562500000001</v>
      </c>
      <c r="P25">
        <v>135.75</v>
      </c>
      <c r="Q25">
        <v>10.064946000000001</v>
      </c>
      <c r="R25">
        <v>42.390099999999997</v>
      </c>
      <c r="S25">
        <v>23.536999999999999</v>
      </c>
      <c r="T25">
        <v>0</v>
      </c>
      <c r="U25">
        <v>418.77</v>
      </c>
      <c r="V25">
        <v>14.25</v>
      </c>
      <c r="W25">
        <v>46.399079999999998</v>
      </c>
      <c r="X25">
        <v>147.515625</v>
      </c>
      <c r="Y25">
        <v>0</v>
      </c>
      <c r="Z25">
        <v>6.5208000000000004</v>
      </c>
      <c r="AA25">
        <v>42.14808</v>
      </c>
      <c r="AB25">
        <v>13.17004</v>
      </c>
      <c r="AC25">
        <v>0</v>
      </c>
      <c r="AD25">
        <v>7.9260000000000002</v>
      </c>
      <c r="AE25">
        <v>16.478852</v>
      </c>
      <c r="AF25">
        <v>8.3810000000000002</v>
      </c>
      <c r="AG25">
        <v>43.894799999999996</v>
      </c>
      <c r="AH25">
        <v>37.880000000000003</v>
      </c>
      <c r="AI25">
        <v>0</v>
      </c>
      <c r="AJ25">
        <v>0</v>
      </c>
      <c r="AK25">
        <v>53.932499999999997</v>
      </c>
      <c r="AL25">
        <v>2.3239999999999998</v>
      </c>
      <c r="AM25">
        <v>16.262599999999999</v>
      </c>
      <c r="AN25">
        <v>0.66954999999999998</v>
      </c>
      <c r="AO25">
        <v>0</v>
      </c>
      <c r="AP25">
        <v>0.51239999999999997</v>
      </c>
      <c r="AQ25">
        <v>25.83</v>
      </c>
      <c r="AR25">
        <v>35.328000000000003</v>
      </c>
      <c r="AS25">
        <v>31.897382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2266.0997299999999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446.55</v>
      </c>
      <c r="L26">
        <v>361.42500000000001</v>
      </c>
      <c r="M26">
        <v>92</v>
      </c>
      <c r="N26">
        <v>118.125</v>
      </c>
      <c r="O26">
        <v>123.66562500000001</v>
      </c>
      <c r="P26">
        <v>135.75</v>
      </c>
      <c r="Q26">
        <v>10.068899999999999</v>
      </c>
      <c r="R26">
        <v>42.390099999999997</v>
      </c>
      <c r="S26">
        <v>23.536999999999999</v>
      </c>
      <c r="T26">
        <v>0</v>
      </c>
      <c r="U26">
        <v>418.77</v>
      </c>
      <c r="V26">
        <v>14.25</v>
      </c>
      <c r="W26">
        <v>46.399079999999998</v>
      </c>
      <c r="X26">
        <v>147.515625</v>
      </c>
      <c r="Y26">
        <v>0</v>
      </c>
      <c r="Z26">
        <v>6.5208000000000004</v>
      </c>
      <c r="AA26">
        <v>42.14808</v>
      </c>
      <c r="AB26">
        <v>13.17004</v>
      </c>
      <c r="AC26">
        <v>9.6778399999999998</v>
      </c>
      <c r="AD26">
        <v>7.9260000000000002</v>
      </c>
      <c r="AE26">
        <v>16.478852</v>
      </c>
      <c r="AF26">
        <v>8.3810000000000002</v>
      </c>
      <c r="AG26">
        <v>43.894799999999996</v>
      </c>
      <c r="AH26">
        <v>56.82</v>
      </c>
      <c r="AI26">
        <v>0</v>
      </c>
      <c r="AJ26">
        <v>0</v>
      </c>
      <c r="AK26">
        <v>53.932499999999997</v>
      </c>
      <c r="AL26">
        <v>2.3239999999999998</v>
      </c>
      <c r="AM26">
        <v>16.262599999999999</v>
      </c>
      <c r="AN26">
        <v>0.66954999999999998</v>
      </c>
      <c r="AO26">
        <v>0</v>
      </c>
      <c r="AP26">
        <v>0.51239999999999997</v>
      </c>
      <c r="AQ26">
        <v>25.83</v>
      </c>
      <c r="AR26">
        <v>41.951999999999998</v>
      </c>
      <c r="AS26">
        <v>31.897382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2373.8455239999998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534</v>
      </c>
      <c r="L27">
        <v>361.42500000000001</v>
      </c>
      <c r="M27">
        <v>92</v>
      </c>
      <c r="N27">
        <v>118.125</v>
      </c>
      <c r="O27">
        <v>123.66562500000001</v>
      </c>
      <c r="P27">
        <v>135.75</v>
      </c>
      <c r="Q27">
        <v>8.5216999999999992</v>
      </c>
      <c r="R27">
        <v>31.767700000000001</v>
      </c>
      <c r="S27">
        <v>20.080500000000001</v>
      </c>
      <c r="T27">
        <v>0</v>
      </c>
      <c r="U27">
        <v>418.77</v>
      </c>
      <c r="V27">
        <v>7.7744090000000003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18.229800000000001</v>
      </c>
      <c r="AE27">
        <v>16.478852</v>
      </c>
      <c r="AF27">
        <v>16.762</v>
      </c>
      <c r="AG27">
        <v>43.894799999999996</v>
      </c>
      <c r="AH27">
        <v>56.82</v>
      </c>
      <c r="AI27">
        <v>0</v>
      </c>
      <c r="AJ27">
        <v>0</v>
      </c>
      <c r="AK27">
        <v>53.932499999999997</v>
      </c>
      <c r="AL27">
        <v>12.782</v>
      </c>
      <c r="AM27">
        <v>16.262599999999999</v>
      </c>
      <c r="AN27">
        <v>0.66954999999999998</v>
      </c>
      <c r="AO27">
        <v>0</v>
      </c>
      <c r="AP27">
        <v>0</v>
      </c>
      <c r="AQ27">
        <v>38.744999999999997</v>
      </c>
      <c r="AR27">
        <v>41.951999999999998</v>
      </c>
      <c r="AS27">
        <v>31.897382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2503.587113000001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574</v>
      </c>
      <c r="L28">
        <v>361.42500000000001</v>
      </c>
      <c r="M28">
        <v>92</v>
      </c>
      <c r="N28">
        <v>118.125</v>
      </c>
      <c r="O28">
        <v>123.66562500000001</v>
      </c>
      <c r="P28">
        <v>135.75</v>
      </c>
      <c r="Q28">
        <v>8.5216999999999992</v>
      </c>
      <c r="R28">
        <v>31.767700000000001</v>
      </c>
      <c r="S28">
        <v>19.9405</v>
      </c>
      <c r="T28">
        <v>0</v>
      </c>
      <c r="U28">
        <v>418.77</v>
      </c>
      <c r="V28">
        <v>7.7744090000000003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18.229800000000001</v>
      </c>
      <c r="AE28">
        <v>32.957704</v>
      </c>
      <c r="AF28">
        <v>24.65</v>
      </c>
      <c r="AG28">
        <v>43.894799999999996</v>
      </c>
      <c r="AH28">
        <v>93.563599999999994</v>
      </c>
      <c r="AI28">
        <v>0</v>
      </c>
      <c r="AJ28">
        <v>0</v>
      </c>
      <c r="AK28">
        <v>53.932499999999997</v>
      </c>
      <c r="AL28">
        <v>15.106</v>
      </c>
      <c r="AM28">
        <v>16.7958</v>
      </c>
      <c r="AN28">
        <v>0.66954999999999998</v>
      </c>
      <c r="AO28">
        <v>0</v>
      </c>
      <c r="AP28">
        <v>0</v>
      </c>
      <c r="AQ28">
        <v>51.66</v>
      </c>
      <c r="AR28">
        <v>35.328000000000003</v>
      </c>
      <c r="AS28">
        <v>31.897382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2649.6245330000002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600.89949999999999</v>
      </c>
      <c r="L29">
        <v>415.338436</v>
      </c>
      <c r="M29">
        <v>92</v>
      </c>
      <c r="N29">
        <v>118.125</v>
      </c>
      <c r="O29">
        <v>123.66562500000001</v>
      </c>
      <c r="P29">
        <v>135.75</v>
      </c>
      <c r="Q29">
        <v>9.9838249999999995</v>
      </c>
      <c r="R29">
        <v>37.405467999999999</v>
      </c>
      <c r="S29">
        <v>23.536999999999999</v>
      </c>
      <c r="T29">
        <v>0</v>
      </c>
      <c r="U29">
        <v>418.77</v>
      </c>
      <c r="V29">
        <v>7.7744090000000003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18.272072000000001</v>
      </c>
      <c r="AE29">
        <v>32.957704</v>
      </c>
      <c r="AF29">
        <v>24.65</v>
      </c>
      <c r="AG29">
        <v>43.894799999999996</v>
      </c>
      <c r="AH29">
        <v>93.563599999999994</v>
      </c>
      <c r="AI29">
        <v>0</v>
      </c>
      <c r="AJ29">
        <v>0</v>
      </c>
      <c r="AK29">
        <v>53.932499999999997</v>
      </c>
      <c r="AL29">
        <v>40.088999999999999</v>
      </c>
      <c r="AM29">
        <v>16.7958</v>
      </c>
      <c r="AN29">
        <v>0.66954999999999998</v>
      </c>
      <c r="AO29">
        <v>0</v>
      </c>
      <c r="AP29">
        <v>0</v>
      </c>
      <c r="AQ29">
        <v>51.66</v>
      </c>
      <c r="AR29">
        <v>35.328000000000003</v>
      </c>
      <c r="AS29">
        <v>31.897382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2766.1591339999995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600.89949999999999</v>
      </c>
      <c r="L30">
        <v>518.42499999999995</v>
      </c>
      <c r="M30">
        <v>92</v>
      </c>
      <c r="N30">
        <v>118.125</v>
      </c>
      <c r="O30">
        <v>123.66562500000001</v>
      </c>
      <c r="P30">
        <v>135.75</v>
      </c>
      <c r="Q30">
        <v>8.5216999999999992</v>
      </c>
      <c r="R30">
        <v>31.767700000000001</v>
      </c>
      <c r="S30">
        <v>19.9405</v>
      </c>
      <c r="T30">
        <v>0</v>
      </c>
      <c r="U30">
        <v>418.77</v>
      </c>
      <c r="V30">
        <v>7.7744090000000003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24.65</v>
      </c>
      <c r="AG30">
        <v>43.894799999999996</v>
      </c>
      <c r="AH30">
        <v>93.563599999999994</v>
      </c>
      <c r="AI30">
        <v>0</v>
      </c>
      <c r="AJ30">
        <v>0</v>
      </c>
      <c r="AK30">
        <v>53.932499999999997</v>
      </c>
      <c r="AL30">
        <v>40.088999999999999</v>
      </c>
      <c r="AM30">
        <v>16.7958</v>
      </c>
      <c r="AN30">
        <v>0.66954999999999998</v>
      </c>
      <c r="AO30">
        <v>0</v>
      </c>
      <c r="AP30">
        <v>0</v>
      </c>
      <c r="AQ30">
        <v>51.66</v>
      </c>
      <c r="AR30">
        <v>35.328000000000003</v>
      </c>
      <c r="AS30">
        <v>31.897382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2867.6853409999999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600.89949999999999</v>
      </c>
      <c r="L31">
        <v>621.87703899999997</v>
      </c>
      <c r="M31">
        <v>92</v>
      </c>
      <c r="N31">
        <v>118.125</v>
      </c>
      <c r="O31">
        <v>123.66562500000001</v>
      </c>
      <c r="P31">
        <v>135.75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7.7744090000000003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24.65</v>
      </c>
      <c r="AG31">
        <v>43.894799999999996</v>
      </c>
      <c r="AH31">
        <v>93.563599999999994</v>
      </c>
      <c r="AI31">
        <v>0</v>
      </c>
      <c r="AJ31">
        <v>0</v>
      </c>
      <c r="AK31">
        <v>53.932499999999997</v>
      </c>
      <c r="AL31">
        <v>40.088999999999999</v>
      </c>
      <c r="AM31">
        <v>16.7958</v>
      </c>
      <c r="AN31">
        <v>0.66954999999999998</v>
      </c>
      <c r="AO31">
        <v>0</v>
      </c>
      <c r="AP31">
        <v>0</v>
      </c>
      <c r="AQ31">
        <v>51.66</v>
      </c>
      <c r="AR31">
        <v>35.328000000000003</v>
      </c>
      <c r="AS31">
        <v>31.897382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2990.5976800000003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605.20849999999996</v>
      </c>
      <c r="L32">
        <v>632.91999999999996</v>
      </c>
      <c r="M32">
        <v>92</v>
      </c>
      <c r="N32">
        <v>118.125</v>
      </c>
      <c r="O32">
        <v>123.66562500000001</v>
      </c>
      <c r="P32">
        <v>135.75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7.7744090000000003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24.65</v>
      </c>
      <c r="AG32">
        <v>43.894799999999996</v>
      </c>
      <c r="AH32">
        <v>93.563599999999994</v>
      </c>
      <c r="AI32">
        <v>0</v>
      </c>
      <c r="AJ32">
        <v>0</v>
      </c>
      <c r="AK32">
        <v>53.932499999999997</v>
      </c>
      <c r="AL32">
        <v>40.088999999999999</v>
      </c>
      <c r="AM32">
        <v>16.7958</v>
      </c>
      <c r="AN32">
        <v>0.66954999999999998</v>
      </c>
      <c r="AO32">
        <v>0</v>
      </c>
      <c r="AP32">
        <v>0</v>
      </c>
      <c r="AQ32">
        <v>51.66</v>
      </c>
      <c r="AR32">
        <v>35.328000000000003</v>
      </c>
      <c r="AS32">
        <v>31.897382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3005.9496409999997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605.13250000000005</v>
      </c>
      <c r="L33">
        <v>642.46979999999996</v>
      </c>
      <c r="M33">
        <v>92</v>
      </c>
      <c r="N33">
        <v>118.125</v>
      </c>
      <c r="O33">
        <v>123.66562500000001</v>
      </c>
      <c r="P33">
        <v>135.75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7.7744090000000003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24.65</v>
      </c>
      <c r="AG33">
        <v>43.894799999999996</v>
      </c>
      <c r="AH33">
        <v>93.563599999999994</v>
      </c>
      <c r="AI33">
        <v>0</v>
      </c>
      <c r="AJ33">
        <v>0</v>
      </c>
      <c r="AK33">
        <v>53.932499999999997</v>
      </c>
      <c r="AL33">
        <v>40.088999999999999</v>
      </c>
      <c r="AM33">
        <v>16.7958</v>
      </c>
      <c r="AN33">
        <v>0.66954999999999998</v>
      </c>
      <c r="AO33">
        <v>0</v>
      </c>
      <c r="AP33">
        <v>0</v>
      </c>
      <c r="AQ33">
        <v>51.66</v>
      </c>
      <c r="AR33">
        <v>41.951999999999998</v>
      </c>
      <c r="AS33">
        <v>31.897382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3022.0474410000002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605.20849999999996</v>
      </c>
      <c r="L34">
        <v>642.46979999999996</v>
      </c>
      <c r="M34">
        <v>92</v>
      </c>
      <c r="N34">
        <v>118.125</v>
      </c>
      <c r="O34">
        <v>123.66562500000001</v>
      </c>
      <c r="P34">
        <v>135.75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7.7744090000000003</v>
      </c>
      <c r="W34">
        <v>46.399079999999998</v>
      </c>
      <c r="X34">
        <v>147.515625</v>
      </c>
      <c r="Y34">
        <v>0</v>
      </c>
      <c r="Z34">
        <v>13.041600000000001</v>
      </c>
      <c r="AA34">
        <v>42.14808</v>
      </c>
      <c r="AB34">
        <v>39.510120000000001</v>
      </c>
      <c r="AC34">
        <v>9.6778399999999998</v>
      </c>
      <c r="AD34">
        <v>18.272072000000001</v>
      </c>
      <c r="AE34">
        <v>16.478852</v>
      </c>
      <c r="AF34">
        <v>16.762</v>
      </c>
      <c r="AG34">
        <v>43.894799999999996</v>
      </c>
      <c r="AH34">
        <v>56.82</v>
      </c>
      <c r="AI34">
        <v>0</v>
      </c>
      <c r="AJ34">
        <v>0</v>
      </c>
      <c r="AK34">
        <v>53.932499999999997</v>
      </c>
      <c r="AL34">
        <v>40.088999999999999</v>
      </c>
      <c r="AM34">
        <v>16.262599999999999</v>
      </c>
      <c r="AN34">
        <v>0.66954999999999998</v>
      </c>
      <c r="AO34">
        <v>0</v>
      </c>
      <c r="AP34">
        <v>0</v>
      </c>
      <c r="AQ34">
        <v>38.744999999999997</v>
      </c>
      <c r="AR34">
        <v>41.951999999999998</v>
      </c>
      <c r="AS34">
        <v>31.897382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2912.522985000001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605.20849999999996</v>
      </c>
      <c r="L35">
        <v>621.91999999999996</v>
      </c>
      <c r="M35">
        <v>92</v>
      </c>
      <c r="N35">
        <v>118.125</v>
      </c>
      <c r="O35">
        <v>123.66562500000001</v>
      </c>
      <c r="P35">
        <v>135.75</v>
      </c>
      <c r="Q35">
        <v>10.91</v>
      </c>
      <c r="R35">
        <v>42.390099999999997</v>
      </c>
      <c r="S35">
        <v>26.3901</v>
      </c>
      <c r="T35">
        <v>0</v>
      </c>
      <c r="U35">
        <v>418.77</v>
      </c>
      <c r="V35">
        <v>7.7744090000000003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26.34008</v>
      </c>
      <c r="AC35">
        <v>0</v>
      </c>
      <c r="AD35">
        <v>7.9260000000000002</v>
      </c>
      <c r="AE35">
        <v>16.478852</v>
      </c>
      <c r="AF35">
        <v>8.3810000000000002</v>
      </c>
      <c r="AG35">
        <v>43.894799999999996</v>
      </c>
      <c r="AH35">
        <v>56.82</v>
      </c>
      <c r="AI35">
        <v>0</v>
      </c>
      <c r="AJ35">
        <v>0</v>
      </c>
      <c r="AK35">
        <v>53.932499999999997</v>
      </c>
      <c r="AL35">
        <v>12.782</v>
      </c>
      <c r="AM35">
        <v>16.262599999999999</v>
      </c>
      <c r="AN35">
        <v>0.66954999999999998</v>
      </c>
      <c r="AO35">
        <v>0</v>
      </c>
      <c r="AP35">
        <v>0.25619999999999998</v>
      </c>
      <c r="AQ35">
        <v>38.744999999999997</v>
      </c>
      <c r="AR35">
        <v>35.328000000000003</v>
      </c>
      <c r="AS35">
        <v>31.897382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2802.6740730000001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600.89949999999999</v>
      </c>
      <c r="L36">
        <v>573.42499999999995</v>
      </c>
      <c r="M36">
        <v>92</v>
      </c>
      <c r="N36">
        <v>118.125</v>
      </c>
      <c r="O36">
        <v>123.66562500000001</v>
      </c>
      <c r="P36">
        <v>135.75</v>
      </c>
      <c r="Q36">
        <v>10.91</v>
      </c>
      <c r="R36">
        <v>42.390099999999997</v>
      </c>
      <c r="S36">
        <v>26.3901</v>
      </c>
      <c r="T36">
        <v>0</v>
      </c>
      <c r="U36">
        <v>418.77</v>
      </c>
      <c r="V36">
        <v>7.7744090000000003</v>
      </c>
      <c r="W36">
        <v>46.399079999999998</v>
      </c>
      <c r="X36">
        <v>147.515625</v>
      </c>
      <c r="Y36">
        <v>0</v>
      </c>
      <c r="Z36">
        <v>13.041600000000001</v>
      </c>
      <c r="AA36">
        <v>28.09872</v>
      </c>
      <c r="AB36">
        <v>26.34008</v>
      </c>
      <c r="AC36">
        <v>0</v>
      </c>
      <c r="AD36">
        <v>0</v>
      </c>
      <c r="AE36">
        <v>16.478852</v>
      </c>
      <c r="AF36">
        <v>8.3810000000000002</v>
      </c>
      <c r="AG36">
        <v>43.894799999999996</v>
      </c>
      <c r="AH36">
        <v>37.880000000000003</v>
      </c>
      <c r="AI36">
        <v>0</v>
      </c>
      <c r="AJ36">
        <v>0</v>
      </c>
      <c r="AK36">
        <v>53.932499999999997</v>
      </c>
      <c r="AL36">
        <v>12.782</v>
      </c>
      <c r="AM36">
        <v>16.262599999999999</v>
      </c>
      <c r="AN36">
        <v>0.66954999999999998</v>
      </c>
      <c r="AO36">
        <v>0</v>
      </c>
      <c r="AP36">
        <v>0.25619999999999998</v>
      </c>
      <c r="AQ36">
        <v>25.83</v>
      </c>
      <c r="AR36">
        <v>35.328000000000003</v>
      </c>
      <c r="AS36">
        <v>31.897382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2710.0890730000006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600.89949999999999</v>
      </c>
      <c r="L37">
        <v>543.42499999999995</v>
      </c>
      <c r="M37">
        <v>92</v>
      </c>
      <c r="N37">
        <v>118.125</v>
      </c>
      <c r="O37">
        <v>123.66562500000001</v>
      </c>
      <c r="P37">
        <v>135.75</v>
      </c>
      <c r="Q37">
        <v>10.068899999999999</v>
      </c>
      <c r="R37">
        <v>42.390099999999997</v>
      </c>
      <c r="S37">
        <v>23.536999999999999</v>
      </c>
      <c r="T37">
        <v>0</v>
      </c>
      <c r="U37">
        <v>418.77</v>
      </c>
      <c r="V37">
        <v>7.7744090000000003</v>
      </c>
      <c r="W37">
        <v>46.399079999999998</v>
      </c>
      <c r="X37">
        <v>147.515625</v>
      </c>
      <c r="Y37">
        <v>0</v>
      </c>
      <c r="Z37">
        <v>6.5208000000000004</v>
      </c>
      <c r="AA37">
        <v>28.09872</v>
      </c>
      <c r="AB37">
        <v>26.34008</v>
      </c>
      <c r="AC37">
        <v>0</v>
      </c>
      <c r="AD37">
        <v>0</v>
      </c>
      <c r="AE37">
        <v>16.478852</v>
      </c>
      <c r="AF37">
        <v>8.3810000000000002</v>
      </c>
      <c r="AG37">
        <v>43.894799999999996</v>
      </c>
      <c r="AH37">
        <v>18.940000000000001</v>
      </c>
      <c r="AI37">
        <v>0</v>
      </c>
      <c r="AJ37">
        <v>0</v>
      </c>
      <c r="AK37">
        <v>53.932499999999997</v>
      </c>
      <c r="AL37">
        <v>25.564</v>
      </c>
      <c r="AM37">
        <v>16.262599999999999</v>
      </c>
      <c r="AN37">
        <v>0.66954999999999998</v>
      </c>
      <c r="AO37">
        <v>0</v>
      </c>
      <c r="AP37">
        <v>0.25619999999999998</v>
      </c>
      <c r="AQ37">
        <v>25.83</v>
      </c>
      <c r="AR37">
        <v>35.328000000000003</v>
      </c>
      <c r="AS37">
        <v>31.897382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2663.7160729999996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600.89949999999999</v>
      </c>
      <c r="L38">
        <v>513.42499999999995</v>
      </c>
      <c r="M38">
        <v>92</v>
      </c>
      <c r="N38">
        <v>118.125</v>
      </c>
      <c r="O38">
        <v>123.66562500000001</v>
      </c>
      <c r="P38">
        <v>135.75</v>
      </c>
      <c r="Q38">
        <v>10.068899999999999</v>
      </c>
      <c r="R38">
        <v>42.390099999999997</v>
      </c>
      <c r="S38">
        <v>23.536999999999999</v>
      </c>
      <c r="T38">
        <v>0</v>
      </c>
      <c r="U38">
        <v>418.77</v>
      </c>
      <c r="V38">
        <v>7.7744090000000003</v>
      </c>
      <c r="W38">
        <v>46.399079999999998</v>
      </c>
      <c r="X38">
        <v>147.515625</v>
      </c>
      <c r="Y38">
        <v>0</v>
      </c>
      <c r="Z38">
        <v>6.5208000000000004</v>
      </c>
      <c r="AA38">
        <v>14.04936</v>
      </c>
      <c r="AB38">
        <v>13.0634</v>
      </c>
      <c r="AC38">
        <v>0</v>
      </c>
      <c r="AD38">
        <v>0</v>
      </c>
      <c r="AE38">
        <v>16.478852</v>
      </c>
      <c r="AF38">
        <v>8.3810000000000002</v>
      </c>
      <c r="AG38">
        <v>43.894799999999996</v>
      </c>
      <c r="AH38">
        <v>0</v>
      </c>
      <c r="AI38">
        <v>0</v>
      </c>
      <c r="AJ38">
        <v>0</v>
      </c>
      <c r="AK38">
        <v>53.932499999999997</v>
      </c>
      <c r="AL38">
        <v>25.564</v>
      </c>
      <c r="AM38">
        <v>16.262599999999999</v>
      </c>
      <c r="AN38">
        <v>0.66954999999999998</v>
      </c>
      <c r="AO38">
        <v>0</v>
      </c>
      <c r="AP38">
        <v>0.25619999999999998</v>
      </c>
      <c r="AQ38">
        <v>25.515000000000001</v>
      </c>
      <c r="AR38">
        <v>35.328000000000003</v>
      </c>
      <c r="AS38">
        <v>31.897382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2587.1350329999996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600.89949999999999</v>
      </c>
      <c r="L39">
        <v>513.42499999999995</v>
      </c>
      <c r="M39">
        <v>92</v>
      </c>
      <c r="N39">
        <v>118.125</v>
      </c>
      <c r="O39">
        <v>123.66562500000001</v>
      </c>
      <c r="P39">
        <v>135.75</v>
      </c>
      <c r="Q39">
        <v>10.068899999999999</v>
      </c>
      <c r="R39">
        <v>42.390099999999997</v>
      </c>
      <c r="S39">
        <v>23.536999999999999</v>
      </c>
      <c r="T39">
        <v>0</v>
      </c>
      <c r="U39">
        <v>418.77</v>
      </c>
      <c r="V39">
        <v>7.7744090000000003</v>
      </c>
      <c r="W39">
        <v>46.399079999999998</v>
      </c>
      <c r="X39">
        <v>147.515625</v>
      </c>
      <c r="Y39">
        <v>0</v>
      </c>
      <c r="Z39">
        <v>6.5208000000000004</v>
      </c>
      <c r="AA39">
        <v>14.04936</v>
      </c>
      <c r="AB39">
        <v>13.0634</v>
      </c>
      <c r="AC39">
        <v>0</v>
      </c>
      <c r="AD39">
        <v>0</v>
      </c>
      <c r="AE39">
        <v>16.478852</v>
      </c>
      <c r="AF39">
        <v>8.3810000000000002</v>
      </c>
      <c r="AG39">
        <v>43.894799999999996</v>
      </c>
      <c r="AH39">
        <v>0</v>
      </c>
      <c r="AI39">
        <v>0</v>
      </c>
      <c r="AJ39">
        <v>0</v>
      </c>
      <c r="AK39">
        <v>53.932499999999997</v>
      </c>
      <c r="AL39">
        <v>25.564</v>
      </c>
      <c r="AM39">
        <v>16.262599999999999</v>
      </c>
      <c r="AN39">
        <v>0.66954999999999998</v>
      </c>
      <c r="AO39">
        <v>0</v>
      </c>
      <c r="AP39">
        <v>0.25619999999999998</v>
      </c>
      <c r="AQ39">
        <v>12.852</v>
      </c>
      <c r="AR39">
        <v>35.328000000000003</v>
      </c>
      <c r="AS39">
        <v>31.897382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2574.4720329999996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600.89949999999999</v>
      </c>
      <c r="L40">
        <v>563.42499999999995</v>
      </c>
      <c r="M40">
        <v>92</v>
      </c>
      <c r="N40">
        <v>118.125</v>
      </c>
      <c r="O40">
        <v>123.66562500000001</v>
      </c>
      <c r="P40">
        <v>135.75</v>
      </c>
      <c r="Q40">
        <v>10.068899999999999</v>
      </c>
      <c r="R40">
        <v>42.390099999999997</v>
      </c>
      <c r="S40">
        <v>23.536999999999999</v>
      </c>
      <c r="T40">
        <v>0</v>
      </c>
      <c r="U40">
        <v>418.77</v>
      </c>
      <c r="V40">
        <v>7.7744090000000003</v>
      </c>
      <c r="W40">
        <v>46.399079999999998</v>
      </c>
      <c r="X40">
        <v>147.515625</v>
      </c>
      <c r="Y40">
        <v>0</v>
      </c>
      <c r="Z40">
        <v>6.5208000000000004</v>
      </c>
      <c r="AA40">
        <v>14.04936</v>
      </c>
      <c r="AB40">
        <v>13.0634</v>
      </c>
      <c r="AC40">
        <v>0</v>
      </c>
      <c r="AD40">
        <v>0</v>
      </c>
      <c r="AE40">
        <v>16.478852</v>
      </c>
      <c r="AF40">
        <v>8.3810000000000002</v>
      </c>
      <c r="AG40">
        <v>43.894799999999996</v>
      </c>
      <c r="AH40">
        <v>0</v>
      </c>
      <c r="AI40">
        <v>0</v>
      </c>
      <c r="AJ40">
        <v>0</v>
      </c>
      <c r="AK40">
        <v>53.932499999999997</v>
      </c>
      <c r="AL40">
        <v>25.564</v>
      </c>
      <c r="AM40">
        <v>16.262599999999999</v>
      </c>
      <c r="AN40">
        <v>0.66954999999999998</v>
      </c>
      <c r="AO40">
        <v>0</v>
      </c>
      <c r="AP40">
        <v>0.25619999999999998</v>
      </c>
      <c r="AQ40">
        <v>12.852</v>
      </c>
      <c r="AR40">
        <v>35.328000000000003</v>
      </c>
      <c r="AS40">
        <v>31.897382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2624.4720329999996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600.89949999999999</v>
      </c>
      <c r="L41">
        <v>573.42499999999995</v>
      </c>
      <c r="M41">
        <v>92</v>
      </c>
      <c r="N41">
        <v>118.125</v>
      </c>
      <c r="O41">
        <v>123.66562500000001</v>
      </c>
      <c r="P41">
        <v>135.75</v>
      </c>
      <c r="Q41">
        <v>10.068899999999999</v>
      </c>
      <c r="R41">
        <v>37.622999999999998</v>
      </c>
      <c r="S41">
        <v>23.536999999999999</v>
      </c>
      <c r="T41">
        <v>0</v>
      </c>
      <c r="U41">
        <v>418.77</v>
      </c>
      <c r="V41">
        <v>7.7744090000000003</v>
      </c>
      <c r="W41">
        <v>46.399079999999998</v>
      </c>
      <c r="X41">
        <v>147.515625</v>
      </c>
      <c r="Y41">
        <v>0</v>
      </c>
      <c r="Z41">
        <v>6.5208000000000004</v>
      </c>
      <c r="AA41">
        <v>14.04936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43.894799999999996</v>
      </c>
      <c r="AH41">
        <v>0</v>
      </c>
      <c r="AI41">
        <v>0</v>
      </c>
      <c r="AJ41">
        <v>0</v>
      </c>
      <c r="AK41">
        <v>53.932499999999997</v>
      </c>
      <c r="AL41">
        <v>25.564</v>
      </c>
      <c r="AM41">
        <v>16.262599999999999</v>
      </c>
      <c r="AN41">
        <v>0.66954999999999998</v>
      </c>
      <c r="AO41">
        <v>0</v>
      </c>
      <c r="AP41">
        <v>0.25619999999999998</v>
      </c>
      <c r="AQ41">
        <v>12.852</v>
      </c>
      <c r="AR41">
        <v>41.951999999999998</v>
      </c>
      <c r="AS41">
        <v>32.553840000000001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2623.9219909999993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600.89949999999999</v>
      </c>
      <c r="L42">
        <v>573.42499999999995</v>
      </c>
      <c r="M42">
        <v>92</v>
      </c>
      <c r="N42">
        <v>118.125</v>
      </c>
      <c r="O42">
        <v>123.66562500000001</v>
      </c>
      <c r="P42">
        <v>135.75</v>
      </c>
      <c r="Q42">
        <v>10.068899999999999</v>
      </c>
      <c r="R42">
        <v>37.622999999999998</v>
      </c>
      <c r="S42">
        <v>23.536999999999999</v>
      </c>
      <c r="T42">
        <v>0</v>
      </c>
      <c r="U42">
        <v>418.77</v>
      </c>
      <c r="V42">
        <v>7.7744090000000003</v>
      </c>
      <c r="W42">
        <v>46.399079999999998</v>
      </c>
      <c r="X42">
        <v>147.515625</v>
      </c>
      <c r="Y42">
        <v>0</v>
      </c>
      <c r="Z42">
        <v>6.5208000000000004</v>
      </c>
      <c r="AA42">
        <v>14.04936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43.894799999999996</v>
      </c>
      <c r="AH42">
        <v>0</v>
      </c>
      <c r="AI42">
        <v>0</v>
      </c>
      <c r="AJ42">
        <v>0</v>
      </c>
      <c r="AK42">
        <v>53.932499999999997</v>
      </c>
      <c r="AL42">
        <v>25.564</v>
      </c>
      <c r="AM42">
        <v>16.262599999999999</v>
      </c>
      <c r="AN42">
        <v>0.66954999999999998</v>
      </c>
      <c r="AO42">
        <v>0</v>
      </c>
      <c r="AP42">
        <v>0.25619999999999998</v>
      </c>
      <c r="AQ42">
        <v>12.852</v>
      </c>
      <c r="AR42">
        <v>41.951999999999998</v>
      </c>
      <c r="AS42">
        <v>32.553840000000001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2623.9219909999993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600.89949999999999</v>
      </c>
      <c r="L43">
        <v>573.42499999999995</v>
      </c>
      <c r="M43">
        <v>92</v>
      </c>
      <c r="N43">
        <v>118.125</v>
      </c>
      <c r="O43">
        <v>123.66562500000001</v>
      </c>
      <c r="P43">
        <v>135.75</v>
      </c>
      <c r="Q43">
        <v>10.068899999999999</v>
      </c>
      <c r="R43">
        <v>37.622999999999998</v>
      </c>
      <c r="S43">
        <v>23.536999999999999</v>
      </c>
      <c r="T43">
        <v>0</v>
      </c>
      <c r="U43">
        <v>418.77</v>
      </c>
      <c r="V43">
        <v>7.7744090000000003</v>
      </c>
      <c r="W43">
        <v>46.399079999999998</v>
      </c>
      <c r="X43">
        <v>147.515625</v>
      </c>
      <c r="Y43">
        <v>0</v>
      </c>
      <c r="Z43">
        <v>6.5208000000000004</v>
      </c>
      <c r="AA43">
        <v>14.04936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43.894799999999996</v>
      </c>
      <c r="AH43">
        <v>0</v>
      </c>
      <c r="AI43">
        <v>0</v>
      </c>
      <c r="AJ43">
        <v>0</v>
      </c>
      <c r="AK43">
        <v>53.932499999999997</v>
      </c>
      <c r="AL43">
        <v>25.564</v>
      </c>
      <c r="AM43">
        <v>16.262599999999999</v>
      </c>
      <c r="AN43">
        <v>0.66954999999999998</v>
      </c>
      <c r="AO43">
        <v>0</v>
      </c>
      <c r="AP43">
        <v>0.25619999999999998</v>
      </c>
      <c r="AQ43">
        <v>0</v>
      </c>
      <c r="AR43">
        <v>36.432000000000002</v>
      </c>
      <c r="AS43">
        <v>32.553840000000001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2605.5499909999994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600.89949999999999</v>
      </c>
      <c r="L44">
        <v>573.42499999999995</v>
      </c>
      <c r="M44">
        <v>92</v>
      </c>
      <c r="N44">
        <v>118.125</v>
      </c>
      <c r="O44">
        <v>123.66562500000001</v>
      </c>
      <c r="P44">
        <v>135.75</v>
      </c>
      <c r="Q44">
        <v>10.068899999999999</v>
      </c>
      <c r="R44">
        <v>37.622999999999998</v>
      </c>
      <c r="S44">
        <v>23.536999999999999</v>
      </c>
      <c r="T44">
        <v>0</v>
      </c>
      <c r="U44">
        <v>418.77</v>
      </c>
      <c r="V44">
        <v>7.7744090000000003</v>
      </c>
      <c r="W44">
        <v>46.399079999999998</v>
      </c>
      <c r="X44">
        <v>147.515625</v>
      </c>
      <c r="Y44">
        <v>0</v>
      </c>
      <c r="Z44">
        <v>6.5208000000000004</v>
      </c>
      <c r="AA44">
        <v>14.04936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43.894799999999996</v>
      </c>
      <c r="AH44">
        <v>0</v>
      </c>
      <c r="AI44">
        <v>0</v>
      </c>
      <c r="AJ44">
        <v>0</v>
      </c>
      <c r="AK44">
        <v>53.932499999999997</v>
      </c>
      <c r="AL44">
        <v>25.564</v>
      </c>
      <c r="AM44">
        <v>16.262599999999999</v>
      </c>
      <c r="AN44">
        <v>0.66954999999999998</v>
      </c>
      <c r="AO44">
        <v>0</v>
      </c>
      <c r="AP44">
        <v>0.25619999999999998</v>
      </c>
      <c r="AQ44">
        <v>0</v>
      </c>
      <c r="AR44">
        <v>36.432000000000002</v>
      </c>
      <c r="AS44">
        <v>32.553840000000001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2605.5499909999994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600.89949999999999</v>
      </c>
      <c r="L45">
        <v>573.42499999999995</v>
      </c>
      <c r="M45">
        <v>92</v>
      </c>
      <c r="N45">
        <v>118.125</v>
      </c>
      <c r="O45">
        <v>123.66562500000001</v>
      </c>
      <c r="P45">
        <v>135.75</v>
      </c>
      <c r="Q45">
        <v>10.068899999999999</v>
      </c>
      <c r="R45">
        <v>37.622999999999998</v>
      </c>
      <c r="S45">
        <v>23.536999999999999</v>
      </c>
      <c r="T45">
        <v>0</v>
      </c>
      <c r="U45">
        <v>418.77</v>
      </c>
      <c r="V45">
        <v>7.7744090000000003</v>
      </c>
      <c r="W45">
        <v>46.399079999999998</v>
      </c>
      <c r="X45">
        <v>147.515625</v>
      </c>
      <c r="Y45">
        <v>0</v>
      </c>
      <c r="Z45">
        <v>6.5208000000000004</v>
      </c>
      <c r="AA45">
        <v>14.04936</v>
      </c>
      <c r="AB45">
        <v>0</v>
      </c>
      <c r="AC45">
        <v>0</v>
      </c>
      <c r="AD45">
        <v>0</v>
      </c>
      <c r="AE45">
        <v>0</v>
      </c>
      <c r="AF45">
        <v>8.3810000000000002</v>
      </c>
      <c r="AG45">
        <v>43.894799999999996</v>
      </c>
      <c r="AH45">
        <v>0</v>
      </c>
      <c r="AI45">
        <v>0</v>
      </c>
      <c r="AJ45">
        <v>0</v>
      </c>
      <c r="AK45">
        <v>53.932499999999997</v>
      </c>
      <c r="AL45">
        <v>25.564</v>
      </c>
      <c r="AM45">
        <v>16.262599999999999</v>
      </c>
      <c r="AN45">
        <v>0.66954999999999998</v>
      </c>
      <c r="AO45">
        <v>0</v>
      </c>
      <c r="AP45">
        <v>0.25619999999999998</v>
      </c>
      <c r="AQ45">
        <v>0</v>
      </c>
      <c r="AR45">
        <v>36.432000000000002</v>
      </c>
      <c r="AS45">
        <v>32.553840000000001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2589.0711389999992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600.89949999999999</v>
      </c>
      <c r="L46">
        <v>553.42499999999995</v>
      </c>
      <c r="M46">
        <v>92</v>
      </c>
      <c r="N46">
        <v>118.125</v>
      </c>
      <c r="O46">
        <v>123.66562500000001</v>
      </c>
      <c r="P46">
        <v>135.75</v>
      </c>
      <c r="Q46">
        <v>10.068899999999999</v>
      </c>
      <c r="R46">
        <v>37.622999999999998</v>
      </c>
      <c r="S46">
        <v>23.536999999999999</v>
      </c>
      <c r="T46">
        <v>0</v>
      </c>
      <c r="U46">
        <v>418.77</v>
      </c>
      <c r="V46">
        <v>7.7744090000000003</v>
      </c>
      <c r="W46">
        <v>46.399079999999998</v>
      </c>
      <c r="X46">
        <v>147.515625</v>
      </c>
      <c r="Y46">
        <v>0</v>
      </c>
      <c r="Z46">
        <v>6.5208000000000004</v>
      </c>
      <c r="AA46">
        <v>13.587999999999999</v>
      </c>
      <c r="AB46">
        <v>0</v>
      </c>
      <c r="AC46">
        <v>0</v>
      </c>
      <c r="AD46">
        <v>0</v>
      </c>
      <c r="AE46">
        <v>0</v>
      </c>
      <c r="AF46">
        <v>8.3810000000000002</v>
      </c>
      <c r="AG46">
        <v>43.894799999999996</v>
      </c>
      <c r="AH46">
        <v>0</v>
      </c>
      <c r="AI46">
        <v>0</v>
      </c>
      <c r="AJ46">
        <v>0</v>
      </c>
      <c r="AK46">
        <v>53.932499999999997</v>
      </c>
      <c r="AL46">
        <v>25.564</v>
      </c>
      <c r="AM46">
        <v>16.262599999999999</v>
      </c>
      <c r="AN46">
        <v>0.66954999999999998</v>
      </c>
      <c r="AO46">
        <v>0</v>
      </c>
      <c r="AP46">
        <v>0.25619999999999998</v>
      </c>
      <c r="AQ46">
        <v>0</v>
      </c>
      <c r="AR46">
        <v>36.432000000000002</v>
      </c>
      <c r="AS46">
        <v>32.553840000000001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2568.6097789999994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539.36790699999995</v>
      </c>
      <c r="L47">
        <v>533.42499999999995</v>
      </c>
      <c r="M47">
        <v>92</v>
      </c>
      <c r="N47">
        <v>118.125</v>
      </c>
      <c r="O47">
        <v>123.66562500000001</v>
      </c>
      <c r="P47">
        <v>130.62530000000001</v>
      </c>
      <c r="Q47">
        <v>10.068899999999999</v>
      </c>
      <c r="R47">
        <v>37.622999999999998</v>
      </c>
      <c r="S47">
        <v>23.536999999999999</v>
      </c>
      <c r="T47">
        <v>0</v>
      </c>
      <c r="U47">
        <v>418.77</v>
      </c>
      <c r="V47">
        <v>7.7744090000000003</v>
      </c>
      <c r="W47">
        <v>46.399079999999998</v>
      </c>
      <c r="X47">
        <v>147.515625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43.894799999999996</v>
      </c>
      <c r="AH47">
        <v>0</v>
      </c>
      <c r="AI47">
        <v>0</v>
      </c>
      <c r="AJ47">
        <v>0</v>
      </c>
      <c r="AK47">
        <v>53.932499999999997</v>
      </c>
      <c r="AL47">
        <v>25.564</v>
      </c>
      <c r="AM47">
        <v>16.262599999999999</v>
      </c>
      <c r="AN47">
        <v>0.66954999999999998</v>
      </c>
      <c r="AO47">
        <v>0</v>
      </c>
      <c r="AP47">
        <v>6.1487999999999996</v>
      </c>
      <c r="AQ47">
        <v>0</v>
      </c>
      <c r="AR47">
        <v>36.432000000000002</v>
      </c>
      <c r="AS47">
        <v>32.553840000000001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2474.2580859999994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472</v>
      </c>
      <c r="L48">
        <v>513.42499999999995</v>
      </c>
      <c r="M48">
        <v>92</v>
      </c>
      <c r="N48">
        <v>118.125</v>
      </c>
      <c r="O48">
        <v>123.66562500000001</v>
      </c>
      <c r="P48">
        <v>130.62530000000001</v>
      </c>
      <c r="Q48">
        <v>10.068899999999999</v>
      </c>
      <c r="R48">
        <v>37.622999999999998</v>
      </c>
      <c r="S48">
        <v>23.536999999999999</v>
      </c>
      <c r="T48">
        <v>0</v>
      </c>
      <c r="U48">
        <v>418.77</v>
      </c>
      <c r="V48">
        <v>7.7744090000000003</v>
      </c>
      <c r="W48">
        <v>46.399079999999998</v>
      </c>
      <c r="X48">
        <v>147.515625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43.894799999999996</v>
      </c>
      <c r="AH48">
        <v>0</v>
      </c>
      <c r="AI48">
        <v>0</v>
      </c>
      <c r="AJ48">
        <v>0</v>
      </c>
      <c r="AK48">
        <v>53.932499999999997</v>
      </c>
      <c r="AL48">
        <v>25.564</v>
      </c>
      <c r="AM48">
        <v>16.262599999999999</v>
      </c>
      <c r="AN48">
        <v>0.66954999999999998</v>
      </c>
      <c r="AO48">
        <v>0</v>
      </c>
      <c r="AP48">
        <v>6.1487999999999996</v>
      </c>
      <c r="AQ48">
        <v>0</v>
      </c>
      <c r="AR48">
        <v>36.432000000000002</v>
      </c>
      <c r="AS48">
        <v>32.553840000000001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2386.8901789999991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378</v>
      </c>
      <c r="L49">
        <v>493.42500000000001</v>
      </c>
      <c r="M49">
        <v>92</v>
      </c>
      <c r="N49">
        <v>118.125</v>
      </c>
      <c r="O49">
        <v>123.66562500000001</v>
      </c>
      <c r="P49">
        <v>130.62530000000001</v>
      </c>
      <c r="Q49">
        <v>10.068899999999999</v>
      </c>
      <c r="R49">
        <v>37.622999999999998</v>
      </c>
      <c r="S49">
        <v>23.536999999999999</v>
      </c>
      <c r="T49">
        <v>0</v>
      </c>
      <c r="U49">
        <v>418.77</v>
      </c>
      <c r="V49">
        <v>7.77</v>
      </c>
      <c r="W49">
        <v>46.399079999999998</v>
      </c>
      <c r="X49">
        <v>147.515625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43.894799999999996</v>
      </c>
      <c r="AH49">
        <v>0</v>
      </c>
      <c r="AI49">
        <v>0</v>
      </c>
      <c r="AJ49">
        <v>0</v>
      </c>
      <c r="AK49">
        <v>53.932499999999997</v>
      </c>
      <c r="AL49">
        <v>25.564</v>
      </c>
      <c r="AM49">
        <v>16.262599999999999</v>
      </c>
      <c r="AN49">
        <v>0.66954999999999998</v>
      </c>
      <c r="AO49">
        <v>0</v>
      </c>
      <c r="AP49">
        <v>6.1487999999999996</v>
      </c>
      <c r="AQ49">
        <v>0</v>
      </c>
      <c r="AR49">
        <v>36.432000000000002</v>
      </c>
      <c r="AS49">
        <v>31.897382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2272.2293119999995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378</v>
      </c>
      <c r="L50">
        <v>463.42500000000001</v>
      </c>
      <c r="M50">
        <v>92</v>
      </c>
      <c r="N50">
        <v>118.125</v>
      </c>
      <c r="O50">
        <v>123.66562500000001</v>
      </c>
      <c r="P50">
        <v>130.62530000000001</v>
      </c>
      <c r="Q50">
        <v>10.068899999999999</v>
      </c>
      <c r="R50">
        <v>37.622999999999998</v>
      </c>
      <c r="S50">
        <v>23.536999999999999</v>
      </c>
      <c r="T50">
        <v>0</v>
      </c>
      <c r="U50">
        <v>418.77</v>
      </c>
      <c r="V50">
        <v>7.77</v>
      </c>
      <c r="W50">
        <v>40.924399999999999</v>
      </c>
      <c r="X50">
        <v>147.515625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43.894799999999996</v>
      </c>
      <c r="AH50">
        <v>0</v>
      </c>
      <c r="AI50">
        <v>0</v>
      </c>
      <c r="AJ50">
        <v>0</v>
      </c>
      <c r="AK50">
        <v>53.932499999999997</v>
      </c>
      <c r="AL50">
        <v>25.564</v>
      </c>
      <c r="AM50">
        <v>16.262599999999999</v>
      </c>
      <c r="AN50">
        <v>0.66954999999999998</v>
      </c>
      <c r="AO50">
        <v>0</v>
      </c>
      <c r="AP50">
        <v>6.1487999999999996</v>
      </c>
      <c r="AQ50">
        <v>0</v>
      </c>
      <c r="AR50">
        <v>36.432000000000002</v>
      </c>
      <c r="AS50">
        <v>31.897382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2236.7546319999997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378</v>
      </c>
      <c r="L51">
        <v>459.75</v>
      </c>
      <c r="M51">
        <v>92</v>
      </c>
      <c r="N51">
        <v>118.125</v>
      </c>
      <c r="O51">
        <v>123.66562500000001</v>
      </c>
      <c r="P51">
        <v>130.62530000000001</v>
      </c>
      <c r="Q51">
        <v>8.2772000000000006</v>
      </c>
      <c r="R51">
        <v>37.622999999999998</v>
      </c>
      <c r="S51">
        <v>18.9465</v>
      </c>
      <c r="T51">
        <v>0</v>
      </c>
      <c r="U51">
        <v>418.77</v>
      </c>
      <c r="V51">
        <v>7.77</v>
      </c>
      <c r="W51">
        <v>40.924399999999999</v>
      </c>
      <c r="X51">
        <v>147.515625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43.894799999999996</v>
      </c>
      <c r="AH51">
        <v>0</v>
      </c>
      <c r="AI51">
        <v>0</v>
      </c>
      <c r="AJ51">
        <v>0</v>
      </c>
      <c r="AK51">
        <v>53.932499999999997</v>
      </c>
      <c r="AL51">
        <v>25.564</v>
      </c>
      <c r="AM51">
        <v>16.262599999999999</v>
      </c>
      <c r="AN51">
        <v>0.66954999999999998</v>
      </c>
      <c r="AO51">
        <v>0</v>
      </c>
      <c r="AP51">
        <v>6.1487999999999996</v>
      </c>
      <c r="AQ51">
        <v>0</v>
      </c>
      <c r="AR51">
        <v>36.432000000000002</v>
      </c>
      <c r="AS51">
        <v>24.2136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2219.0136499999999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</v>
      </c>
      <c r="L52">
        <v>439.75</v>
      </c>
      <c r="M52">
        <v>92</v>
      </c>
      <c r="N52">
        <v>118.125</v>
      </c>
      <c r="O52">
        <v>123.66562500000001</v>
      </c>
      <c r="P52">
        <v>130.62530000000001</v>
      </c>
      <c r="Q52">
        <v>8.2772000000000006</v>
      </c>
      <c r="R52">
        <v>37.622999999999998</v>
      </c>
      <c r="S52">
        <v>18.9465</v>
      </c>
      <c r="T52">
        <v>0</v>
      </c>
      <c r="U52">
        <v>418.77</v>
      </c>
      <c r="V52">
        <v>7.77</v>
      </c>
      <c r="W52">
        <v>40.924399999999999</v>
      </c>
      <c r="X52">
        <v>147.515625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43.894799999999996</v>
      </c>
      <c r="AH52">
        <v>0</v>
      </c>
      <c r="AI52">
        <v>0</v>
      </c>
      <c r="AJ52">
        <v>0</v>
      </c>
      <c r="AK52">
        <v>53.932499999999997</v>
      </c>
      <c r="AL52">
        <v>25.564</v>
      </c>
      <c r="AM52">
        <v>16.262599999999999</v>
      </c>
      <c r="AN52">
        <v>0.66954999999999998</v>
      </c>
      <c r="AO52">
        <v>0</v>
      </c>
      <c r="AP52">
        <v>6.1487999999999996</v>
      </c>
      <c r="AQ52">
        <v>0</v>
      </c>
      <c r="AR52">
        <v>36.432000000000002</v>
      </c>
      <c r="AS52">
        <v>24.2136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2199.0136499999999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378</v>
      </c>
      <c r="L53">
        <v>419.75</v>
      </c>
      <c r="M53">
        <v>92</v>
      </c>
      <c r="N53">
        <v>118.125</v>
      </c>
      <c r="O53">
        <v>123.66562500000001</v>
      </c>
      <c r="P53">
        <v>130.62530000000001</v>
      </c>
      <c r="Q53">
        <v>8.2772000000000006</v>
      </c>
      <c r="R53">
        <v>31.005299999999998</v>
      </c>
      <c r="S53">
        <v>18.9465</v>
      </c>
      <c r="T53">
        <v>0</v>
      </c>
      <c r="U53">
        <v>418.77</v>
      </c>
      <c r="V53">
        <v>7.77</v>
      </c>
      <c r="W53">
        <v>40.924399999999999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43.894799999999996</v>
      </c>
      <c r="AH53">
        <v>0</v>
      </c>
      <c r="AI53">
        <v>0</v>
      </c>
      <c r="AJ53">
        <v>0</v>
      </c>
      <c r="AK53">
        <v>53.932499999999997</v>
      </c>
      <c r="AL53">
        <v>51.128</v>
      </c>
      <c r="AM53">
        <v>16.262599999999999</v>
      </c>
      <c r="AN53">
        <v>0.66954999999999998</v>
      </c>
      <c r="AO53">
        <v>0</v>
      </c>
      <c r="AP53">
        <v>0</v>
      </c>
      <c r="AQ53">
        <v>0</v>
      </c>
      <c r="AR53">
        <v>36.432000000000002</v>
      </c>
      <c r="AS53">
        <v>24.2136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2191.8111500000005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378</v>
      </c>
      <c r="L54">
        <v>389.75</v>
      </c>
      <c r="M54">
        <v>92</v>
      </c>
      <c r="N54">
        <v>118.125</v>
      </c>
      <c r="O54">
        <v>123.66562500000001</v>
      </c>
      <c r="P54">
        <v>130.62530000000001</v>
      </c>
      <c r="Q54">
        <v>8.2772000000000006</v>
      </c>
      <c r="R54">
        <v>31.005299999999998</v>
      </c>
      <c r="S54">
        <v>18.9465</v>
      </c>
      <c r="T54">
        <v>0</v>
      </c>
      <c r="U54">
        <v>418.77</v>
      </c>
      <c r="V54">
        <v>7.77</v>
      </c>
      <c r="W54">
        <v>40.924399999999999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43.894799999999996</v>
      </c>
      <c r="AH54">
        <v>0</v>
      </c>
      <c r="AI54">
        <v>0</v>
      </c>
      <c r="AJ54">
        <v>0</v>
      </c>
      <c r="AK54">
        <v>53.932499999999997</v>
      </c>
      <c r="AL54">
        <v>51.128</v>
      </c>
      <c r="AM54">
        <v>16.262599999999999</v>
      </c>
      <c r="AN54">
        <v>0.66954999999999998</v>
      </c>
      <c r="AO54">
        <v>0</v>
      </c>
      <c r="AP54">
        <v>0</v>
      </c>
      <c r="AQ54">
        <v>0</v>
      </c>
      <c r="AR54">
        <v>36.432000000000002</v>
      </c>
      <c r="AS54">
        <v>24.2136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2161.81115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378</v>
      </c>
      <c r="L55">
        <v>359.24</v>
      </c>
      <c r="M55">
        <v>92</v>
      </c>
      <c r="N55">
        <v>118.125</v>
      </c>
      <c r="O55">
        <v>123.66562500000001</v>
      </c>
      <c r="P55">
        <v>130.62530000000001</v>
      </c>
      <c r="Q55">
        <v>6.8184490000000002</v>
      </c>
      <c r="R55">
        <v>25.15</v>
      </c>
      <c r="S55">
        <v>15.35</v>
      </c>
      <c r="T55">
        <v>0</v>
      </c>
      <c r="U55">
        <v>418.77</v>
      </c>
      <c r="V55">
        <v>7.77</v>
      </c>
      <c r="W55">
        <v>40.924399999999999</v>
      </c>
      <c r="X55">
        <v>147.515625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8.3810000000000002</v>
      </c>
      <c r="AG55">
        <v>43.894799999999996</v>
      </c>
      <c r="AH55">
        <v>0</v>
      </c>
      <c r="AI55">
        <v>0</v>
      </c>
      <c r="AJ55">
        <v>0</v>
      </c>
      <c r="AK55">
        <v>53.932499999999997</v>
      </c>
      <c r="AL55">
        <v>51.128</v>
      </c>
      <c r="AM55">
        <v>16.262599999999999</v>
      </c>
      <c r="AN55">
        <v>0.66954999999999998</v>
      </c>
      <c r="AO55">
        <v>0</v>
      </c>
      <c r="AP55">
        <v>0</v>
      </c>
      <c r="AQ55">
        <v>0</v>
      </c>
      <c r="AR55">
        <v>36.432000000000002</v>
      </c>
      <c r="AS55">
        <v>24.2136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2143.3902510000003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378</v>
      </c>
      <c r="L56">
        <v>359.24</v>
      </c>
      <c r="M56">
        <v>92</v>
      </c>
      <c r="N56">
        <v>118.125</v>
      </c>
      <c r="O56">
        <v>123.66562500000001</v>
      </c>
      <c r="P56">
        <v>130.62530000000001</v>
      </c>
      <c r="Q56">
        <v>6.73</v>
      </c>
      <c r="R56">
        <v>25.15</v>
      </c>
      <c r="S56">
        <v>15.35</v>
      </c>
      <c r="T56">
        <v>0</v>
      </c>
      <c r="U56">
        <v>418.77</v>
      </c>
      <c r="V56">
        <v>7.77</v>
      </c>
      <c r="W56">
        <v>35.535499999999999</v>
      </c>
      <c r="X56">
        <v>147.515625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8.3810000000000002</v>
      </c>
      <c r="AG56">
        <v>43.894799999999996</v>
      </c>
      <c r="AH56">
        <v>0</v>
      </c>
      <c r="AI56">
        <v>0</v>
      </c>
      <c r="AJ56">
        <v>0</v>
      </c>
      <c r="AK56">
        <v>53.932499999999997</v>
      </c>
      <c r="AL56">
        <v>51.128</v>
      </c>
      <c r="AM56">
        <v>16.262599999999999</v>
      </c>
      <c r="AN56">
        <v>0.66954999999999998</v>
      </c>
      <c r="AO56">
        <v>0</v>
      </c>
      <c r="AP56">
        <v>0</v>
      </c>
      <c r="AQ56">
        <v>0</v>
      </c>
      <c r="AR56">
        <v>36.432000000000002</v>
      </c>
      <c r="AS56">
        <v>24.2136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2137.9129019999996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378</v>
      </c>
      <c r="L57">
        <v>359.24</v>
      </c>
      <c r="M57">
        <v>60.2256</v>
      </c>
      <c r="N57">
        <v>118.125</v>
      </c>
      <c r="O57">
        <v>123.66562500000001</v>
      </c>
      <c r="P57">
        <v>130.62530000000001</v>
      </c>
      <c r="Q57">
        <v>6.73</v>
      </c>
      <c r="R57">
        <v>25.15</v>
      </c>
      <c r="S57">
        <v>15.35</v>
      </c>
      <c r="T57">
        <v>0</v>
      </c>
      <c r="U57">
        <v>418.77</v>
      </c>
      <c r="V57">
        <v>7.77</v>
      </c>
      <c r="W57">
        <v>31.8155</v>
      </c>
      <c r="X57">
        <v>118.5992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8.3810000000000002</v>
      </c>
      <c r="AG57">
        <v>43.894799999999996</v>
      </c>
      <c r="AH57">
        <v>0</v>
      </c>
      <c r="AI57">
        <v>0</v>
      </c>
      <c r="AJ57">
        <v>0</v>
      </c>
      <c r="AK57">
        <v>53.932499999999997</v>
      </c>
      <c r="AL57">
        <v>25.564</v>
      </c>
      <c r="AM57">
        <v>16.262599999999999</v>
      </c>
      <c r="AN57">
        <v>0.66954999999999998</v>
      </c>
      <c r="AO57">
        <v>0</v>
      </c>
      <c r="AP57">
        <v>0</v>
      </c>
      <c r="AQ57">
        <v>0</v>
      </c>
      <c r="AR57">
        <v>36.432000000000002</v>
      </c>
      <c r="AS57">
        <v>31.897382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2055.6218590000003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378</v>
      </c>
      <c r="L58">
        <v>359.24</v>
      </c>
      <c r="M58">
        <v>60.2256</v>
      </c>
      <c r="N58">
        <v>118.125</v>
      </c>
      <c r="O58">
        <v>123.66562500000001</v>
      </c>
      <c r="P58">
        <v>130.62530000000001</v>
      </c>
      <c r="Q58">
        <v>6.73</v>
      </c>
      <c r="R58">
        <v>25.15</v>
      </c>
      <c r="S58">
        <v>15.35</v>
      </c>
      <c r="T58">
        <v>0</v>
      </c>
      <c r="U58">
        <v>418.77</v>
      </c>
      <c r="V58">
        <v>7.77</v>
      </c>
      <c r="W58">
        <v>31.8155</v>
      </c>
      <c r="X58">
        <v>118.5992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8.3810000000000002</v>
      </c>
      <c r="AG58">
        <v>43.894799999999996</v>
      </c>
      <c r="AH58">
        <v>0</v>
      </c>
      <c r="AI58">
        <v>0</v>
      </c>
      <c r="AJ58">
        <v>0</v>
      </c>
      <c r="AK58">
        <v>53.932499999999997</v>
      </c>
      <c r="AL58">
        <v>12.782</v>
      </c>
      <c r="AM58">
        <v>16.262599999999999</v>
      </c>
      <c r="AN58">
        <v>0.66954999999999998</v>
      </c>
      <c r="AO58">
        <v>0</v>
      </c>
      <c r="AP58">
        <v>0</v>
      </c>
      <c r="AQ58">
        <v>0</v>
      </c>
      <c r="AR58">
        <v>36.432000000000002</v>
      </c>
      <c r="AS58">
        <v>31.897382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2042.8398590000002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378</v>
      </c>
      <c r="L59">
        <v>359.24</v>
      </c>
      <c r="M59">
        <v>60.2256</v>
      </c>
      <c r="N59">
        <v>118.125</v>
      </c>
      <c r="O59">
        <v>123.66562500000001</v>
      </c>
      <c r="P59">
        <v>130.62530000000001</v>
      </c>
      <c r="Q59">
        <v>6.73</v>
      </c>
      <c r="R59">
        <v>25.15</v>
      </c>
      <c r="S59">
        <v>15.35</v>
      </c>
      <c r="T59">
        <v>0</v>
      </c>
      <c r="U59">
        <v>418.77</v>
      </c>
      <c r="V59">
        <v>7.77</v>
      </c>
      <c r="W59">
        <v>31.8155</v>
      </c>
      <c r="X59">
        <v>118.5992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8.3810000000000002</v>
      </c>
      <c r="AG59">
        <v>43.894799999999996</v>
      </c>
      <c r="AH59">
        <v>0</v>
      </c>
      <c r="AI59">
        <v>0</v>
      </c>
      <c r="AJ59">
        <v>0</v>
      </c>
      <c r="AK59">
        <v>53.932499999999997</v>
      </c>
      <c r="AL59">
        <v>12.782</v>
      </c>
      <c r="AM59">
        <v>16.262599999999999</v>
      </c>
      <c r="AN59">
        <v>0.66954999999999998</v>
      </c>
      <c r="AO59">
        <v>0</v>
      </c>
      <c r="AP59">
        <v>0</v>
      </c>
      <c r="AQ59">
        <v>0</v>
      </c>
      <c r="AR59">
        <v>36.432000000000002</v>
      </c>
      <c r="AS59">
        <v>31.897382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2042.8398590000002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378</v>
      </c>
      <c r="L60">
        <v>359.24</v>
      </c>
      <c r="M60">
        <v>60.2256</v>
      </c>
      <c r="N60">
        <v>118.125</v>
      </c>
      <c r="O60">
        <v>123.66562500000001</v>
      </c>
      <c r="P60">
        <v>130.62530000000001</v>
      </c>
      <c r="Q60">
        <v>6.73</v>
      </c>
      <c r="R60">
        <v>25.15</v>
      </c>
      <c r="S60">
        <v>15.35</v>
      </c>
      <c r="T60">
        <v>0</v>
      </c>
      <c r="U60">
        <v>418.77</v>
      </c>
      <c r="V60">
        <v>7.77</v>
      </c>
      <c r="W60">
        <v>31.8155</v>
      </c>
      <c r="X60">
        <v>118.5992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43.894799999999996</v>
      </c>
      <c r="AH60">
        <v>0</v>
      </c>
      <c r="AI60">
        <v>0</v>
      </c>
      <c r="AJ60">
        <v>0</v>
      </c>
      <c r="AK60">
        <v>53.932499999999997</v>
      </c>
      <c r="AL60">
        <v>12.782</v>
      </c>
      <c r="AM60">
        <v>16.262599999999999</v>
      </c>
      <c r="AN60">
        <v>0.66954999999999998</v>
      </c>
      <c r="AO60">
        <v>0</v>
      </c>
      <c r="AP60">
        <v>0</v>
      </c>
      <c r="AQ60">
        <v>0</v>
      </c>
      <c r="AR60">
        <v>36.432000000000002</v>
      </c>
      <c r="AS60">
        <v>31.897382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2042.8398590000002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378</v>
      </c>
      <c r="L61">
        <v>359.24</v>
      </c>
      <c r="M61">
        <v>60.2256</v>
      </c>
      <c r="N61">
        <v>118.125</v>
      </c>
      <c r="O61">
        <v>123.66562500000001</v>
      </c>
      <c r="P61">
        <v>130.62530000000001</v>
      </c>
      <c r="Q61">
        <v>6.73</v>
      </c>
      <c r="R61">
        <v>25.15</v>
      </c>
      <c r="S61">
        <v>15.35</v>
      </c>
      <c r="T61">
        <v>0</v>
      </c>
      <c r="U61">
        <v>418.77</v>
      </c>
      <c r="V61">
        <v>7.77</v>
      </c>
      <c r="W61">
        <v>31.8155</v>
      </c>
      <c r="X61">
        <v>118.5992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43.894799999999996</v>
      </c>
      <c r="AH61">
        <v>0</v>
      </c>
      <c r="AI61">
        <v>0</v>
      </c>
      <c r="AJ61">
        <v>0</v>
      </c>
      <c r="AK61">
        <v>53.932499999999997</v>
      </c>
      <c r="AL61">
        <v>2.3239999999999998</v>
      </c>
      <c r="AM61">
        <v>16.262599999999999</v>
      </c>
      <c r="AN61">
        <v>0.66954999999999998</v>
      </c>
      <c r="AO61">
        <v>0</v>
      </c>
      <c r="AP61">
        <v>0</v>
      </c>
      <c r="AQ61">
        <v>0</v>
      </c>
      <c r="AR61">
        <v>36.432000000000002</v>
      </c>
      <c r="AS61">
        <v>31.897382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2032.3818590000003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378</v>
      </c>
      <c r="L62">
        <v>359.24</v>
      </c>
      <c r="M62">
        <v>60.2256</v>
      </c>
      <c r="N62">
        <v>118.125</v>
      </c>
      <c r="O62">
        <v>123.66562500000001</v>
      </c>
      <c r="P62">
        <v>130.62530000000001</v>
      </c>
      <c r="Q62">
        <v>6.73</v>
      </c>
      <c r="R62">
        <v>25.15</v>
      </c>
      <c r="S62">
        <v>15.35</v>
      </c>
      <c r="T62">
        <v>0</v>
      </c>
      <c r="U62">
        <v>418.77</v>
      </c>
      <c r="V62">
        <v>7.77</v>
      </c>
      <c r="W62">
        <v>31.8155</v>
      </c>
      <c r="X62">
        <v>118.5992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43.894799999999996</v>
      </c>
      <c r="AH62">
        <v>0</v>
      </c>
      <c r="AI62">
        <v>0</v>
      </c>
      <c r="AJ62">
        <v>0</v>
      </c>
      <c r="AK62">
        <v>53.932499999999997</v>
      </c>
      <c r="AL62">
        <v>2.3239999999999998</v>
      </c>
      <c r="AM62">
        <v>16.262599999999999</v>
      </c>
      <c r="AN62">
        <v>0.66954999999999998</v>
      </c>
      <c r="AO62">
        <v>0</v>
      </c>
      <c r="AP62">
        <v>0</v>
      </c>
      <c r="AQ62">
        <v>12.852</v>
      </c>
      <c r="AR62">
        <v>36.432000000000002</v>
      </c>
      <c r="AS62">
        <v>31.897382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2045.2338590000004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378</v>
      </c>
      <c r="L63">
        <v>359.24</v>
      </c>
      <c r="M63">
        <v>60.2256</v>
      </c>
      <c r="N63">
        <v>118.125</v>
      </c>
      <c r="O63">
        <v>123.66562500000001</v>
      </c>
      <c r="P63">
        <v>130.62530000000001</v>
      </c>
      <c r="Q63">
        <v>6.73</v>
      </c>
      <c r="R63">
        <v>25.15</v>
      </c>
      <c r="S63">
        <v>15.35</v>
      </c>
      <c r="T63">
        <v>0</v>
      </c>
      <c r="U63">
        <v>418.77</v>
      </c>
      <c r="V63">
        <v>7.77</v>
      </c>
      <c r="W63">
        <v>31.8155</v>
      </c>
      <c r="X63">
        <v>118.5992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43.894799999999996</v>
      </c>
      <c r="AH63">
        <v>0</v>
      </c>
      <c r="AI63">
        <v>0</v>
      </c>
      <c r="AJ63">
        <v>0</v>
      </c>
      <c r="AK63">
        <v>53.932499999999997</v>
      </c>
      <c r="AL63">
        <v>2.3239999999999998</v>
      </c>
      <c r="AM63">
        <v>16.262599999999999</v>
      </c>
      <c r="AN63">
        <v>0.66954999999999998</v>
      </c>
      <c r="AO63">
        <v>0</v>
      </c>
      <c r="AP63">
        <v>0</v>
      </c>
      <c r="AQ63">
        <v>12.852</v>
      </c>
      <c r="AR63">
        <v>36.432000000000002</v>
      </c>
      <c r="AS63">
        <v>31.897382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2038.7130590000004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378</v>
      </c>
      <c r="L64">
        <v>359.24</v>
      </c>
      <c r="M64">
        <v>60.2256</v>
      </c>
      <c r="N64">
        <v>118.125</v>
      </c>
      <c r="O64">
        <v>123.66562500000001</v>
      </c>
      <c r="P64">
        <v>130.62530000000001</v>
      </c>
      <c r="Q64">
        <v>6.73</v>
      </c>
      <c r="R64">
        <v>31.005299999999998</v>
      </c>
      <c r="S64">
        <v>15.35</v>
      </c>
      <c r="T64">
        <v>0</v>
      </c>
      <c r="U64">
        <v>418.77</v>
      </c>
      <c r="V64">
        <v>7.77</v>
      </c>
      <c r="W64">
        <v>31.8155</v>
      </c>
      <c r="X64">
        <v>118.5992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43.894799999999996</v>
      </c>
      <c r="AH64">
        <v>0</v>
      </c>
      <c r="AI64">
        <v>0</v>
      </c>
      <c r="AJ64">
        <v>0</v>
      </c>
      <c r="AK64">
        <v>53.932499999999997</v>
      </c>
      <c r="AL64">
        <v>2.3239999999999998</v>
      </c>
      <c r="AM64">
        <v>16.262599999999999</v>
      </c>
      <c r="AN64">
        <v>0.66954999999999998</v>
      </c>
      <c r="AO64">
        <v>0</v>
      </c>
      <c r="AP64">
        <v>0</v>
      </c>
      <c r="AQ64">
        <v>12.852</v>
      </c>
      <c r="AR64">
        <v>36.432000000000002</v>
      </c>
      <c r="AS64">
        <v>31.897382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2044.5683590000001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378</v>
      </c>
      <c r="L65">
        <v>359.24</v>
      </c>
      <c r="M65">
        <v>92</v>
      </c>
      <c r="N65">
        <v>118.125</v>
      </c>
      <c r="O65">
        <v>123.66562500000001</v>
      </c>
      <c r="P65">
        <v>130.62530000000001</v>
      </c>
      <c r="Q65">
        <v>6.73</v>
      </c>
      <c r="R65">
        <v>31.005299999999998</v>
      </c>
      <c r="S65">
        <v>15.35</v>
      </c>
      <c r="T65">
        <v>0</v>
      </c>
      <c r="U65">
        <v>418.77</v>
      </c>
      <c r="V65">
        <v>7.77</v>
      </c>
      <c r="W65">
        <v>31.8155</v>
      </c>
      <c r="X65">
        <v>118.5992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43.894799999999996</v>
      </c>
      <c r="AH65">
        <v>0</v>
      </c>
      <c r="AI65">
        <v>0</v>
      </c>
      <c r="AJ65">
        <v>0</v>
      </c>
      <c r="AK65">
        <v>53.932499999999997</v>
      </c>
      <c r="AL65">
        <v>2.3239999999999998</v>
      </c>
      <c r="AM65">
        <v>16.262599999999999</v>
      </c>
      <c r="AN65">
        <v>0.66954999999999998</v>
      </c>
      <c r="AO65">
        <v>0</v>
      </c>
      <c r="AP65">
        <v>0</v>
      </c>
      <c r="AQ65">
        <v>12.852</v>
      </c>
      <c r="AR65">
        <v>36.432000000000002</v>
      </c>
      <c r="AS65">
        <v>31.897382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2076.3427590000001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378</v>
      </c>
      <c r="L66">
        <v>359.24</v>
      </c>
      <c r="M66">
        <v>92</v>
      </c>
      <c r="N66">
        <v>118.125</v>
      </c>
      <c r="O66">
        <v>123.66562500000001</v>
      </c>
      <c r="P66">
        <v>130.62530000000001</v>
      </c>
      <c r="Q66">
        <v>8.2772000000000006</v>
      </c>
      <c r="R66">
        <v>31.005299999999998</v>
      </c>
      <c r="S66">
        <v>18.9465</v>
      </c>
      <c r="T66">
        <v>0</v>
      </c>
      <c r="U66">
        <v>418.77</v>
      </c>
      <c r="V66">
        <v>7.77</v>
      </c>
      <c r="W66">
        <v>40.914400000000001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43.894799999999996</v>
      </c>
      <c r="AH66">
        <v>0</v>
      </c>
      <c r="AI66">
        <v>0</v>
      </c>
      <c r="AJ66">
        <v>0</v>
      </c>
      <c r="AK66">
        <v>53.932499999999997</v>
      </c>
      <c r="AL66">
        <v>2.3239999999999998</v>
      </c>
      <c r="AM66">
        <v>16.262599999999999</v>
      </c>
      <c r="AN66">
        <v>0.66954999999999998</v>
      </c>
      <c r="AO66">
        <v>0</v>
      </c>
      <c r="AP66">
        <v>0</v>
      </c>
      <c r="AQ66">
        <v>25.704000000000001</v>
      </c>
      <c r="AR66">
        <v>36.432000000000002</v>
      </c>
      <c r="AS66">
        <v>31.897382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2132.3537839999999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378</v>
      </c>
      <c r="L67">
        <v>399.5</v>
      </c>
      <c r="M67">
        <v>92</v>
      </c>
      <c r="N67">
        <v>118.125</v>
      </c>
      <c r="O67">
        <v>123.66562500000001</v>
      </c>
      <c r="P67">
        <v>130.62530000000001</v>
      </c>
      <c r="Q67">
        <v>8.2772000000000006</v>
      </c>
      <c r="R67">
        <v>31.005299999999998</v>
      </c>
      <c r="S67">
        <v>18.546500000000002</v>
      </c>
      <c r="T67">
        <v>0</v>
      </c>
      <c r="U67">
        <v>418.77</v>
      </c>
      <c r="V67">
        <v>14.25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43.894799999999996</v>
      </c>
      <c r="AH67">
        <v>18.940000000000001</v>
      </c>
      <c r="AI67">
        <v>0</v>
      </c>
      <c r="AJ67">
        <v>0</v>
      </c>
      <c r="AK67">
        <v>53.932499999999997</v>
      </c>
      <c r="AL67">
        <v>2.3239999999999998</v>
      </c>
      <c r="AM67">
        <v>16.262599999999999</v>
      </c>
      <c r="AN67">
        <v>0.66954999999999998</v>
      </c>
      <c r="AO67">
        <v>0</v>
      </c>
      <c r="AP67">
        <v>0.64049999999999996</v>
      </c>
      <c r="AQ67">
        <v>25.704000000000001</v>
      </c>
      <c r="AR67">
        <v>36.432000000000002</v>
      </c>
      <c r="AS67">
        <v>31.897382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2203.7589640000001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378</v>
      </c>
      <c r="L68">
        <v>414.5</v>
      </c>
      <c r="M68">
        <v>92</v>
      </c>
      <c r="N68">
        <v>118.125</v>
      </c>
      <c r="O68">
        <v>123.66562500000001</v>
      </c>
      <c r="P68">
        <v>130.62530000000001</v>
      </c>
      <c r="Q68">
        <v>8.2772000000000006</v>
      </c>
      <c r="R68">
        <v>37.622999999999998</v>
      </c>
      <c r="S68">
        <v>18.546500000000002</v>
      </c>
      <c r="T68">
        <v>0</v>
      </c>
      <c r="U68">
        <v>418.77</v>
      </c>
      <c r="V68">
        <v>14.25</v>
      </c>
      <c r="W68">
        <v>46.399079999999998</v>
      </c>
      <c r="X68">
        <v>147.515625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43.894799999999996</v>
      </c>
      <c r="AH68">
        <v>18.940000000000001</v>
      </c>
      <c r="AI68">
        <v>0</v>
      </c>
      <c r="AJ68">
        <v>0</v>
      </c>
      <c r="AK68">
        <v>53.932499999999997</v>
      </c>
      <c r="AL68">
        <v>2.3239999999999998</v>
      </c>
      <c r="AM68">
        <v>16.262599999999999</v>
      </c>
      <c r="AN68">
        <v>0.66954999999999998</v>
      </c>
      <c r="AO68">
        <v>0</v>
      </c>
      <c r="AP68">
        <v>0.64049999999999996</v>
      </c>
      <c r="AQ68">
        <v>25.704000000000001</v>
      </c>
      <c r="AR68">
        <v>36.432000000000002</v>
      </c>
      <c r="AS68">
        <v>31.897382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2225.3766640000003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378</v>
      </c>
      <c r="L69">
        <v>424.5</v>
      </c>
      <c r="M69">
        <v>92</v>
      </c>
      <c r="N69">
        <v>118.125</v>
      </c>
      <c r="O69">
        <v>123.66562500000001</v>
      </c>
      <c r="P69">
        <v>130.62530000000001</v>
      </c>
      <c r="Q69">
        <v>8.2772000000000006</v>
      </c>
      <c r="R69">
        <v>37.622999999999998</v>
      </c>
      <c r="S69">
        <v>18.546500000000002</v>
      </c>
      <c r="T69">
        <v>0</v>
      </c>
      <c r="U69">
        <v>418.77</v>
      </c>
      <c r="V69">
        <v>14.25</v>
      </c>
      <c r="W69">
        <v>46.399079999999998</v>
      </c>
      <c r="X69">
        <v>147.515625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43.894799999999996</v>
      </c>
      <c r="AH69">
        <v>43.561999999999998</v>
      </c>
      <c r="AI69">
        <v>0</v>
      </c>
      <c r="AJ69">
        <v>0</v>
      </c>
      <c r="AK69">
        <v>53.932499999999997</v>
      </c>
      <c r="AL69">
        <v>2.3239999999999998</v>
      </c>
      <c r="AM69">
        <v>16.262599999999999</v>
      </c>
      <c r="AN69">
        <v>0.66954999999999998</v>
      </c>
      <c r="AO69">
        <v>0</v>
      </c>
      <c r="AP69">
        <v>0.64049999999999996</v>
      </c>
      <c r="AQ69">
        <v>25.704000000000001</v>
      </c>
      <c r="AR69">
        <v>36.432000000000002</v>
      </c>
      <c r="AS69">
        <v>31.897382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2259.9986640000002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378</v>
      </c>
      <c r="L70">
        <v>444.54</v>
      </c>
      <c r="M70">
        <v>92</v>
      </c>
      <c r="N70">
        <v>118.125</v>
      </c>
      <c r="O70">
        <v>123.66562500000001</v>
      </c>
      <c r="P70">
        <v>130.62530000000001</v>
      </c>
      <c r="Q70">
        <v>8.2772000000000006</v>
      </c>
      <c r="R70">
        <v>37.622999999999998</v>
      </c>
      <c r="S70">
        <v>18.546500000000002</v>
      </c>
      <c r="T70">
        <v>0</v>
      </c>
      <c r="U70">
        <v>418.77</v>
      </c>
      <c r="V70">
        <v>14.25</v>
      </c>
      <c r="W70">
        <v>46.399079999999998</v>
      </c>
      <c r="X70">
        <v>147.515625</v>
      </c>
      <c r="Y70">
        <v>0</v>
      </c>
      <c r="Z70">
        <v>6.5208000000000004</v>
      </c>
      <c r="AA70">
        <v>14.04936</v>
      </c>
      <c r="AB70">
        <v>3.3325</v>
      </c>
      <c r="AC70">
        <v>0</v>
      </c>
      <c r="AD70">
        <v>0</v>
      </c>
      <c r="AE70">
        <v>16.478852</v>
      </c>
      <c r="AF70">
        <v>8.3810000000000002</v>
      </c>
      <c r="AG70">
        <v>43.894799999999996</v>
      </c>
      <c r="AH70">
        <v>43.656700000000001</v>
      </c>
      <c r="AI70">
        <v>0</v>
      </c>
      <c r="AJ70">
        <v>0</v>
      </c>
      <c r="AK70">
        <v>53.932499999999997</v>
      </c>
      <c r="AL70">
        <v>2.3239999999999998</v>
      </c>
      <c r="AM70">
        <v>16.262599999999999</v>
      </c>
      <c r="AN70">
        <v>0.66954999999999998</v>
      </c>
      <c r="AO70">
        <v>0</v>
      </c>
      <c r="AP70">
        <v>0.64049999999999996</v>
      </c>
      <c r="AQ70">
        <v>25.704000000000001</v>
      </c>
      <c r="AR70">
        <v>36.432000000000002</v>
      </c>
      <c r="AS70">
        <v>31.897382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2297.5152239999998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414.39250299999998</v>
      </c>
      <c r="L71">
        <v>463.42500000000001</v>
      </c>
      <c r="M71">
        <v>92</v>
      </c>
      <c r="N71">
        <v>118.125</v>
      </c>
      <c r="O71">
        <v>123.66562500000001</v>
      </c>
      <c r="P71">
        <v>130.62530000000001</v>
      </c>
      <c r="Q71">
        <v>10.068899999999999</v>
      </c>
      <c r="R71">
        <v>37.622999999999998</v>
      </c>
      <c r="S71">
        <v>23.536999999999999</v>
      </c>
      <c r="T71">
        <v>0</v>
      </c>
      <c r="U71">
        <v>418.77</v>
      </c>
      <c r="V71">
        <v>14.25</v>
      </c>
      <c r="W71">
        <v>46.399079999999998</v>
      </c>
      <c r="X71">
        <v>147.515625</v>
      </c>
      <c r="Y71">
        <v>0</v>
      </c>
      <c r="Z71">
        <v>6.5208000000000004</v>
      </c>
      <c r="AA71">
        <v>14.04936</v>
      </c>
      <c r="AB71">
        <v>13.17004</v>
      </c>
      <c r="AC71">
        <v>0</v>
      </c>
      <c r="AD71">
        <v>0</v>
      </c>
      <c r="AE71">
        <v>16.478852</v>
      </c>
      <c r="AF71">
        <v>8.3810000000000002</v>
      </c>
      <c r="AG71">
        <v>43.894799999999996</v>
      </c>
      <c r="AH71">
        <v>70.172700000000006</v>
      </c>
      <c r="AI71">
        <v>0</v>
      </c>
      <c r="AJ71">
        <v>0</v>
      </c>
      <c r="AK71">
        <v>53.932499999999997</v>
      </c>
      <c r="AL71">
        <v>12.782</v>
      </c>
      <c r="AM71">
        <v>16.262599999999999</v>
      </c>
      <c r="AN71">
        <v>0.66954999999999998</v>
      </c>
      <c r="AO71">
        <v>0</v>
      </c>
      <c r="AP71">
        <v>0.64049999999999996</v>
      </c>
      <c r="AQ71">
        <v>38.555999999999997</v>
      </c>
      <c r="AR71">
        <v>36.432000000000002</v>
      </c>
      <c r="AS71">
        <v>31.897382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2419.2384670000001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487.23510399999998</v>
      </c>
      <c r="L72">
        <v>493.42500000000001</v>
      </c>
      <c r="M72">
        <v>92</v>
      </c>
      <c r="N72">
        <v>118.125</v>
      </c>
      <c r="O72">
        <v>123.66562500000001</v>
      </c>
      <c r="P72">
        <v>130.62530000000001</v>
      </c>
      <c r="Q72">
        <v>10.068899999999999</v>
      </c>
      <c r="R72">
        <v>37.622999999999998</v>
      </c>
      <c r="S72">
        <v>23.536999999999999</v>
      </c>
      <c r="T72">
        <v>0</v>
      </c>
      <c r="U72">
        <v>418.77</v>
      </c>
      <c r="V72">
        <v>14.25</v>
      </c>
      <c r="W72">
        <v>46.399079999999998</v>
      </c>
      <c r="X72">
        <v>147.515625</v>
      </c>
      <c r="Y72">
        <v>0</v>
      </c>
      <c r="Z72">
        <v>6.5208000000000004</v>
      </c>
      <c r="AA72">
        <v>28.09872</v>
      </c>
      <c r="AB72">
        <v>13.17004</v>
      </c>
      <c r="AC72">
        <v>9.6778399999999998</v>
      </c>
      <c r="AD72">
        <v>9.1149000000000004</v>
      </c>
      <c r="AE72">
        <v>16.478852</v>
      </c>
      <c r="AF72">
        <v>8.3810000000000002</v>
      </c>
      <c r="AG72">
        <v>43.894799999999996</v>
      </c>
      <c r="AH72">
        <v>70.172700000000006</v>
      </c>
      <c r="AI72">
        <v>0</v>
      </c>
      <c r="AJ72">
        <v>0</v>
      </c>
      <c r="AK72">
        <v>53.932499999999997</v>
      </c>
      <c r="AL72">
        <v>12.782</v>
      </c>
      <c r="AM72">
        <v>16.262599999999999</v>
      </c>
      <c r="AN72">
        <v>0.66954999999999998</v>
      </c>
      <c r="AO72">
        <v>0</v>
      </c>
      <c r="AP72">
        <v>0.64049999999999996</v>
      </c>
      <c r="AQ72">
        <v>38.555999999999997</v>
      </c>
      <c r="AR72">
        <v>36.432000000000002</v>
      </c>
      <c r="AS72">
        <v>31.897382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2554.9231679999998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560.13809600000002</v>
      </c>
      <c r="L73">
        <v>574.65509999999995</v>
      </c>
      <c r="M73">
        <v>92</v>
      </c>
      <c r="N73">
        <v>118.125</v>
      </c>
      <c r="O73">
        <v>123.66562500000001</v>
      </c>
      <c r="P73">
        <v>130.62530000000001</v>
      </c>
      <c r="Q73">
        <v>10.068899999999999</v>
      </c>
      <c r="R73">
        <v>42.390099999999997</v>
      </c>
      <c r="S73">
        <v>25.847795000000001</v>
      </c>
      <c r="T73">
        <v>0</v>
      </c>
      <c r="U73">
        <v>418.77</v>
      </c>
      <c r="V73">
        <v>14.25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18.272072000000001</v>
      </c>
      <c r="AE73">
        <v>16.478852</v>
      </c>
      <c r="AF73">
        <v>16.762</v>
      </c>
      <c r="AG73">
        <v>43.894799999999996</v>
      </c>
      <c r="AH73">
        <v>70.172700000000006</v>
      </c>
      <c r="AI73">
        <v>0</v>
      </c>
      <c r="AJ73">
        <v>0</v>
      </c>
      <c r="AK73">
        <v>53.932499999999997</v>
      </c>
      <c r="AL73">
        <v>17.43</v>
      </c>
      <c r="AM73">
        <v>16.262599999999999</v>
      </c>
      <c r="AN73">
        <v>0.66954999999999998</v>
      </c>
      <c r="AO73">
        <v>0</v>
      </c>
      <c r="AP73">
        <v>0.64049999999999996</v>
      </c>
      <c r="AQ73">
        <v>38.744999999999997</v>
      </c>
      <c r="AR73">
        <v>36.432000000000002</v>
      </c>
      <c r="AS73">
        <v>31.897382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2775.406567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601.89949999999999</v>
      </c>
      <c r="L74">
        <v>574.65509999999995</v>
      </c>
      <c r="M74">
        <v>92</v>
      </c>
      <c r="N74">
        <v>118.125</v>
      </c>
      <c r="O74">
        <v>123.66562500000001</v>
      </c>
      <c r="P74">
        <v>130.62530000000001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14.25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27.3447</v>
      </c>
      <c r="AE74">
        <v>32.957704</v>
      </c>
      <c r="AF74">
        <v>24.65</v>
      </c>
      <c r="AG74">
        <v>43.894799999999996</v>
      </c>
      <c r="AH74">
        <v>93.563599999999994</v>
      </c>
      <c r="AI74">
        <v>0</v>
      </c>
      <c r="AJ74">
        <v>0</v>
      </c>
      <c r="AK74">
        <v>53.932499999999997</v>
      </c>
      <c r="AL74">
        <v>51.128</v>
      </c>
      <c r="AM74">
        <v>16.7958</v>
      </c>
      <c r="AN74">
        <v>0.66954999999999998</v>
      </c>
      <c r="AO74">
        <v>0</v>
      </c>
      <c r="AP74">
        <v>0.64049999999999996</v>
      </c>
      <c r="AQ74">
        <v>51.408000000000001</v>
      </c>
      <c r="AR74">
        <v>36.432000000000002</v>
      </c>
      <c r="AS74">
        <v>31.897382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2958.194724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601.89949999999999</v>
      </c>
      <c r="L75">
        <v>584.42499999999995</v>
      </c>
      <c r="M75">
        <v>92</v>
      </c>
      <c r="N75">
        <v>118.125</v>
      </c>
      <c r="O75">
        <v>123.66562500000001</v>
      </c>
      <c r="P75">
        <v>130.62530000000001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14.25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27.397539999999999</v>
      </c>
      <c r="AE75">
        <v>32.957704</v>
      </c>
      <c r="AF75">
        <v>24.65</v>
      </c>
      <c r="AG75">
        <v>43.894799999999996</v>
      </c>
      <c r="AH75">
        <v>93.563599999999994</v>
      </c>
      <c r="AI75">
        <v>0</v>
      </c>
      <c r="AJ75">
        <v>0</v>
      </c>
      <c r="AK75">
        <v>53.932499999999997</v>
      </c>
      <c r="AL75">
        <v>51.128</v>
      </c>
      <c r="AM75">
        <v>16.7958</v>
      </c>
      <c r="AN75">
        <v>0.66954999999999998</v>
      </c>
      <c r="AO75">
        <v>0</v>
      </c>
      <c r="AP75">
        <v>0.64049999999999996</v>
      </c>
      <c r="AQ75">
        <v>51.408000000000001</v>
      </c>
      <c r="AR75">
        <v>36.432000000000002</v>
      </c>
      <c r="AS75">
        <v>31.897382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2968.017464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601.89949999999999</v>
      </c>
      <c r="L76">
        <v>624.65509999999995</v>
      </c>
      <c r="M76">
        <v>92</v>
      </c>
      <c r="N76">
        <v>118.125</v>
      </c>
      <c r="O76">
        <v>123.66562500000001</v>
      </c>
      <c r="P76">
        <v>130.62530000000001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14.25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24.65</v>
      </c>
      <c r="AG76">
        <v>43.894799999999996</v>
      </c>
      <c r="AH76">
        <v>93.563599999999994</v>
      </c>
      <c r="AI76">
        <v>0</v>
      </c>
      <c r="AJ76">
        <v>0</v>
      </c>
      <c r="AK76">
        <v>53.932499999999997</v>
      </c>
      <c r="AL76">
        <v>51.128</v>
      </c>
      <c r="AM76">
        <v>16.7958</v>
      </c>
      <c r="AN76">
        <v>0.66954999999999998</v>
      </c>
      <c r="AO76">
        <v>0</v>
      </c>
      <c r="AP76">
        <v>0.64049999999999996</v>
      </c>
      <c r="AQ76">
        <v>51.408000000000001</v>
      </c>
      <c r="AR76">
        <v>36.432000000000002</v>
      </c>
      <c r="AS76">
        <v>31.897382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3008.2581319999999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601.89949999999999</v>
      </c>
      <c r="L77">
        <v>594.65509999999995</v>
      </c>
      <c r="M77">
        <v>92</v>
      </c>
      <c r="N77">
        <v>118.125</v>
      </c>
      <c r="O77">
        <v>123.66562500000001</v>
      </c>
      <c r="P77">
        <v>130.62530000000001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14.25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24.65</v>
      </c>
      <c r="AG77">
        <v>43.894799999999996</v>
      </c>
      <c r="AH77">
        <v>93.563599999999994</v>
      </c>
      <c r="AI77">
        <v>0</v>
      </c>
      <c r="AJ77">
        <v>0</v>
      </c>
      <c r="AK77">
        <v>53.932499999999997</v>
      </c>
      <c r="AL77">
        <v>51.128</v>
      </c>
      <c r="AM77">
        <v>16.7958</v>
      </c>
      <c r="AN77">
        <v>0.66954999999999998</v>
      </c>
      <c r="AO77">
        <v>0</v>
      </c>
      <c r="AP77">
        <v>0.64049999999999996</v>
      </c>
      <c r="AQ77">
        <v>51.408000000000001</v>
      </c>
      <c r="AR77">
        <v>36.432000000000002</v>
      </c>
      <c r="AS77">
        <v>31.897382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2978.2581319999999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601.89949999999999</v>
      </c>
      <c r="L78">
        <v>594.65509999999995</v>
      </c>
      <c r="M78">
        <v>92</v>
      </c>
      <c r="N78">
        <v>118.125</v>
      </c>
      <c r="O78">
        <v>123.66562500000001</v>
      </c>
      <c r="P78">
        <v>130.62530000000001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14.25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24.65</v>
      </c>
      <c r="AG78">
        <v>43.894799999999996</v>
      </c>
      <c r="AH78">
        <v>93.563599999999994</v>
      </c>
      <c r="AI78">
        <v>0</v>
      </c>
      <c r="AJ78">
        <v>0</v>
      </c>
      <c r="AK78">
        <v>53.932499999999997</v>
      </c>
      <c r="AL78">
        <v>51.128</v>
      </c>
      <c r="AM78">
        <v>16.7958</v>
      </c>
      <c r="AN78">
        <v>0.66954999999999998</v>
      </c>
      <c r="AO78">
        <v>0</v>
      </c>
      <c r="AP78">
        <v>0.64049999999999996</v>
      </c>
      <c r="AQ78">
        <v>51.408000000000001</v>
      </c>
      <c r="AR78">
        <v>36.432000000000002</v>
      </c>
      <c r="AS78">
        <v>31.897382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2978.2581319999999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600.89949999999999</v>
      </c>
      <c r="L79">
        <v>624.65509999999995</v>
      </c>
      <c r="M79">
        <v>92</v>
      </c>
      <c r="N79">
        <v>118.125</v>
      </c>
      <c r="O79">
        <v>123.66562500000001</v>
      </c>
      <c r="P79">
        <v>130.62530000000001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14.25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9.1149000000000004</v>
      </c>
      <c r="AE79">
        <v>32.957704</v>
      </c>
      <c r="AF79">
        <v>24.65</v>
      </c>
      <c r="AG79">
        <v>43.894799999999996</v>
      </c>
      <c r="AH79">
        <v>93.563599999999994</v>
      </c>
      <c r="AI79">
        <v>0</v>
      </c>
      <c r="AJ79">
        <v>0</v>
      </c>
      <c r="AK79">
        <v>53.932499999999997</v>
      </c>
      <c r="AL79">
        <v>51.128</v>
      </c>
      <c r="AM79">
        <v>16.7958</v>
      </c>
      <c r="AN79">
        <v>0.66954999999999998</v>
      </c>
      <c r="AO79">
        <v>0</v>
      </c>
      <c r="AP79">
        <v>1.5371999999999999</v>
      </c>
      <c r="AQ79">
        <v>51.408000000000001</v>
      </c>
      <c r="AR79">
        <v>36.432000000000002</v>
      </c>
      <c r="AS79">
        <v>31.897382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2989.8616240000001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600.89949999999999</v>
      </c>
      <c r="L80">
        <v>653.15009999999995</v>
      </c>
      <c r="M80">
        <v>92</v>
      </c>
      <c r="N80">
        <v>118.125</v>
      </c>
      <c r="O80">
        <v>123.66562500000001</v>
      </c>
      <c r="P80">
        <v>130.62530000000001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14.25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9.6778399999999998</v>
      </c>
      <c r="AD80">
        <v>0</v>
      </c>
      <c r="AE80">
        <v>16.478852</v>
      </c>
      <c r="AF80">
        <v>16.860600000000002</v>
      </c>
      <c r="AG80">
        <v>43.894799999999996</v>
      </c>
      <c r="AH80">
        <v>75.760000000000005</v>
      </c>
      <c r="AI80">
        <v>0</v>
      </c>
      <c r="AJ80">
        <v>0</v>
      </c>
      <c r="AK80">
        <v>53.932499999999997</v>
      </c>
      <c r="AL80">
        <v>13.944000000000001</v>
      </c>
      <c r="AM80">
        <v>16.262599999999999</v>
      </c>
      <c r="AN80">
        <v>0.66954999999999998</v>
      </c>
      <c r="AO80">
        <v>0</v>
      </c>
      <c r="AP80">
        <v>1.5371999999999999</v>
      </c>
      <c r="AQ80">
        <v>38.555999999999997</v>
      </c>
      <c r="AR80">
        <v>36.432000000000002</v>
      </c>
      <c r="AS80">
        <v>31.897382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2884.1741040000002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600.89949999999999</v>
      </c>
      <c r="L81">
        <v>621.91999999999996</v>
      </c>
      <c r="M81">
        <v>92</v>
      </c>
      <c r="N81">
        <v>118.125</v>
      </c>
      <c r="O81">
        <v>123.66562500000001</v>
      </c>
      <c r="P81">
        <v>130.62530000000001</v>
      </c>
      <c r="Q81">
        <v>10.1389</v>
      </c>
      <c r="R81">
        <v>42.390099999999997</v>
      </c>
      <c r="S81">
        <v>23.687000000000001</v>
      </c>
      <c r="T81">
        <v>0</v>
      </c>
      <c r="U81">
        <v>418.77</v>
      </c>
      <c r="V81">
        <v>14.25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26.34008</v>
      </c>
      <c r="AC81">
        <v>0</v>
      </c>
      <c r="AD81">
        <v>0</v>
      </c>
      <c r="AE81">
        <v>16.478852</v>
      </c>
      <c r="AF81">
        <v>8.3810000000000002</v>
      </c>
      <c r="AG81">
        <v>43.894799999999996</v>
      </c>
      <c r="AH81">
        <v>56.82</v>
      </c>
      <c r="AI81">
        <v>0</v>
      </c>
      <c r="AJ81">
        <v>0</v>
      </c>
      <c r="AK81">
        <v>53.932499999999997</v>
      </c>
      <c r="AL81">
        <v>12.782</v>
      </c>
      <c r="AM81">
        <v>16.262599999999999</v>
      </c>
      <c r="AN81">
        <v>0.66954999999999998</v>
      </c>
      <c r="AO81">
        <v>0</v>
      </c>
      <c r="AP81">
        <v>1.5371999999999999</v>
      </c>
      <c r="AQ81">
        <v>38.555999999999997</v>
      </c>
      <c r="AR81">
        <v>36.432000000000002</v>
      </c>
      <c r="AS81">
        <v>31.897382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2798.0403240000001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600.89949999999999</v>
      </c>
      <c r="L82">
        <v>621.91999999999996</v>
      </c>
      <c r="M82">
        <v>92</v>
      </c>
      <c r="N82">
        <v>118.125</v>
      </c>
      <c r="O82">
        <v>123.66562500000001</v>
      </c>
      <c r="P82">
        <v>130.62530000000001</v>
      </c>
      <c r="Q82">
        <v>10.1389</v>
      </c>
      <c r="R82">
        <v>42.390099999999997</v>
      </c>
      <c r="S82">
        <v>23.687000000000001</v>
      </c>
      <c r="T82">
        <v>0</v>
      </c>
      <c r="U82">
        <v>418.77</v>
      </c>
      <c r="V82">
        <v>14.25</v>
      </c>
      <c r="W82">
        <v>46.399079999999998</v>
      </c>
      <c r="X82">
        <v>147.515625</v>
      </c>
      <c r="Y82">
        <v>0</v>
      </c>
      <c r="Z82">
        <v>6.5208000000000004</v>
      </c>
      <c r="AA82">
        <v>28.09872</v>
      </c>
      <c r="AB82">
        <v>13.0634</v>
      </c>
      <c r="AC82">
        <v>0</v>
      </c>
      <c r="AD82">
        <v>0</v>
      </c>
      <c r="AE82">
        <v>16.478852</v>
      </c>
      <c r="AF82">
        <v>0</v>
      </c>
      <c r="AG82">
        <v>43.894799999999996</v>
      </c>
      <c r="AH82">
        <v>56.82</v>
      </c>
      <c r="AI82">
        <v>0</v>
      </c>
      <c r="AJ82">
        <v>0</v>
      </c>
      <c r="AK82">
        <v>53.932499999999997</v>
      </c>
      <c r="AL82">
        <v>12.782</v>
      </c>
      <c r="AM82">
        <v>16.262599999999999</v>
      </c>
      <c r="AN82">
        <v>0.66954999999999998</v>
      </c>
      <c r="AO82">
        <v>0</v>
      </c>
      <c r="AP82">
        <v>1.5371999999999999</v>
      </c>
      <c r="AQ82">
        <v>38.555999999999997</v>
      </c>
      <c r="AR82">
        <v>36.432000000000002</v>
      </c>
      <c r="AS82">
        <v>31.897382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2762.3332840000003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600.89949999999999</v>
      </c>
      <c r="L83">
        <v>566.59279700000002</v>
      </c>
      <c r="M83">
        <v>92</v>
      </c>
      <c r="N83">
        <v>118.125</v>
      </c>
      <c r="O83">
        <v>123.66562500000001</v>
      </c>
      <c r="P83">
        <v>130.62530000000001</v>
      </c>
      <c r="Q83">
        <v>10.1389</v>
      </c>
      <c r="R83">
        <v>42.390099999999997</v>
      </c>
      <c r="S83">
        <v>23.687000000000001</v>
      </c>
      <c r="T83">
        <v>0</v>
      </c>
      <c r="U83">
        <v>418.77</v>
      </c>
      <c r="V83">
        <v>14.25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13.0634</v>
      </c>
      <c r="AC83">
        <v>0</v>
      </c>
      <c r="AD83">
        <v>0</v>
      </c>
      <c r="AE83">
        <v>16.478852</v>
      </c>
      <c r="AF83">
        <v>0</v>
      </c>
      <c r="AG83">
        <v>43.894799999999996</v>
      </c>
      <c r="AH83">
        <v>37.880000000000003</v>
      </c>
      <c r="AI83">
        <v>0</v>
      </c>
      <c r="AJ83">
        <v>0</v>
      </c>
      <c r="AK83">
        <v>53.932499999999997</v>
      </c>
      <c r="AL83">
        <v>12.782</v>
      </c>
      <c r="AM83">
        <v>16.262599999999999</v>
      </c>
      <c r="AN83">
        <v>0.66954999999999998</v>
      </c>
      <c r="AO83">
        <v>0</v>
      </c>
      <c r="AP83">
        <v>0.89670000000000005</v>
      </c>
      <c r="AQ83">
        <v>25.704000000000001</v>
      </c>
      <c r="AR83">
        <v>36.432000000000002</v>
      </c>
      <c r="AS83">
        <v>31.897382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2674.5735810000001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600.89949999999999</v>
      </c>
      <c r="L84">
        <v>461.33791300000001</v>
      </c>
      <c r="M84">
        <v>92</v>
      </c>
      <c r="N84">
        <v>118.125</v>
      </c>
      <c r="O84">
        <v>123.66562500000001</v>
      </c>
      <c r="P84">
        <v>130.62530000000001</v>
      </c>
      <c r="Q84">
        <v>10.068899999999999</v>
      </c>
      <c r="R84">
        <v>42.390099999999997</v>
      </c>
      <c r="S84">
        <v>23.687000000000001</v>
      </c>
      <c r="T84">
        <v>0</v>
      </c>
      <c r="U84">
        <v>418.77</v>
      </c>
      <c r="V84">
        <v>14.25</v>
      </c>
      <c r="W84">
        <v>46.399079999999998</v>
      </c>
      <c r="X84">
        <v>147.515625</v>
      </c>
      <c r="Y84">
        <v>0</v>
      </c>
      <c r="Z84">
        <v>6.5208000000000004</v>
      </c>
      <c r="AA84">
        <v>14.04936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43.894799999999996</v>
      </c>
      <c r="AH84">
        <v>37.880000000000003</v>
      </c>
      <c r="AI84">
        <v>0</v>
      </c>
      <c r="AJ84">
        <v>0</v>
      </c>
      <c r="AK84">
        <v>53.932499999999997</v>
      </c>
      <c r="AL84">
        <v>12.782</v>
      </c>
      <c r="AM84">
        <v>16.262599999999999</v>
      </c>
      <c r="AN84">
        <v>0.66954999999999998</v>
      </c>
      <c r="AO84">
        <v>0</v>
      </c>
      <c r="AP84">
        <v>0.89670000000000005</v>
      </c>
      <c r="AQ84">
        <v>25.704000000000001</v>
      </c>
      <c r="AR84">
        <v>36.432000000000002</v>
      </c>
      <c r="AS84">
        <v>31.897382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2542.135937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600.89949999999999</v>
      </c>
      <c r="L85">
        <v>413.42500000000001</v>
      </c>
      <c r="M85">
        <v>92</v>
      </c>
      <c r="N85">
        <v>118.125</v>
      </c>
      <c r="O85">
        <v>123.66562500000001</v>
      </c>
      <c r="P85">
        <v>130.62530000000001</v>
      </c>
      <c r="Q85">
        <v>10.068899999999999</v>
      </c>
      <c r="R85">
        <v>37.622999999999998</v>
      </c>
      <c r="S85">
        <v>23.687000000000001</v>
      </c>
      <c r="T85">
        <v>0</v>
      </c>
      <c r="U85">
        <v>418.77</v>
      </c>
      <c r="V85">
        <v>14.25</v>
      </c>
      <c r="W85">
        <v>46.399079999999998</v>
      </c>
      <c r="X85">
        <v>147.515625</v>
      </c>
      <c r="Y85">
        <v>0</v>
      </c>
      <c r="Z85">
        <v>6.5208000000000004</v>
      </c>
      <c r="AA85">
        <v>14.04936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43.894799999999996</v>
      </c>
      <c r="AH85">
        <v>37.880000000000003</v>
      </c>
      <c r="AI85">
        <v>0</v>
      </c>
      <c r="AJ85">
        <v>0</v>
      </c>
      <c r="AK85">
        <v>53.932499999999997</v>
      </c>
      <c r="AL85">
        <v>12.782</v>
      </c>
      <c r="AM85">
        <v>16.262599999999999</v>
      </c>
      <c r="AN85">
        <v>0.66954999999999998</v>
      </c>
      <c r="AO85">
        <v>0</v>
      </c>
      <c r="AP85">
        <v>1.2809999999999999</v>
      </c>
      <c r="AQ85">
        <v>25.704000000000001</v>
      </c>
      <c r="AR85">
        <v>36.432000000000002</v>
      </c>
      <c r="AS85">
        <v>31.897382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2489.840224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600.89949999999999</v>
      </c>
      <c r="L86">
        <v>361.42500000000001</v>
      </c>
      <c r="M86">
        <v>92</v>
      </c>
      <c r="N86">
        <v>118.125</v>
      </c>
      <c r="O86">
        <v>123.66562500000001</v>
      </c>
      <c r="P86">
        <v>130.62530000000001</v>
      </c>
      <c r="Q86">
        <v>10.068899999999999</v>
      </c>
      <c r="R86">
        <v>37.622999999999998</v>
      </c>
      <c r="S86">
        <v>23.687000000000001</v>
      </c>
      <c r="T86">
        <v>0</v>
      </c>
      <c r="U86">
        <v>418.77</v>
      </c>
      <c r="V86">
        <v>14.25</v>
      </c>
      <c r="W86">
        <v>46.399079999999998</v>
      </c>
      <c r="X86">
        <v>147.515625</v>
      </c>
      <c r="Y86">
        <v>0</v>
      </c>
      <c r="Z86">
        <v>6.5208000000000004</v>
      </c>
      <c r="AA86">
        <v>14.04936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43.894799999999996</v>
      </c>
      <c r="AH86">
        <v>37.880000000000003</v>
      </c>
      <c r="AI86">
        <v>0</v>
      </c>
      <c r="AJ86">
        <v>0</v>
      </c>
      <c r="AK86">
        <v>53.932499999999997</v>
      </c>
      <c r="AL86">
        <v>12.782</v>
      </c>
      <c r="AM86">
        <v>16.262599999999999</v>
      </c>
      <c r="AN86">
        <v>0.66954999999999998</v>
      </c>
      <c r="AO86">
        <v>0</v>
      </c>
      <c r="AP86">
        <v>1.2809999999999999</v>
      </c>
      <c r="AQ86">
        <v>25.704000000000001</v>
      </c>
      <c r="AR86">
        <v>36.432000000000002</v>
      </c>
      <c r="AS86">
        <v>31.897382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2437.840224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600.89949999999999</v>
      </c>
      <c r="L87">
        <v>361.42500000000001</v>
      </c>
      <c r="M87">
        <v>92</v>
      </c>
      <c r="N87">
        <v>118.125</v>
      </c>
      <c r="O87">
        <v>123.66562500000001</v>
      </c>
      <c r="P87">
        <v>130.62530000000001</v>
      </c>
      <c r="Q87">
        <v>8.5216999999999992</v>
      </c>
      <c r="R87">
        <v>42.390099999999997</v>
      </c>
      <c r="S87">
        <v>20.226818999999999</v>
      </c>
      <c r="T87">
        <v>0</v>
      </c>
      <c r="U87">
        <v>418.77</v>
      </c>
      <c r="V87">
        <v>13.3781</v>
      </c>
      <c r="W87">
        <v>46.399079999999998</v>
      </c>
      <c r="X87">
        <v>147.515625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43.894799999999996</v>
      </c>
      <c r="AH87">
        <v>18.940000000000001</v>
      </c>
      <c r="AI87">
        <v>0</v>
      </c>
      <c r="AJ87">
        <v>0</v>
      </c>
      <c r="AK87">
        <v>53.932499999999997</v>
      </c>
      <c r="AL87">
        <v>12.782</v>
      </c>
      <c r="AM87">
        <v>16.262599999999999</v>
      </c>
      <c r="AN87">
        <v>0.66954999999999998</v>
      </c>
      <c r="AO87">
        <v>0</v>
      </c>
      <c r="AP87">
        <v>1.2809999999999999</v>
      </c>
      <c r="AQ87">
        <v>25.704000000000001</v>
      </c>
      <c r="AR87">
        <v>36.432000000000002</v>
      </c>
      <c r="AS87">
        <v>31.897382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2403.738683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600.89949999999999</v>
      </c>
      <c r="L88">
        <v>361.42500000000001</v>
      </c>
      <c r="M88">
        <v>92</v>
      </c>
      <c r="N88">
        <v>118.125</v>
      </c>
      <c r="O88">
        <v>123.66562500000001</v>
      </c>
      <c r="P88">
        <v>130.62530000000001</v>
      </c>
      <c r="Q88">
        <v>8.5216999999999992</v>
      </c>
      <c r="R88">
        <v>42.390099999999997</v>
      </c>
      <c r="S88">
        <v>20.090499999999999</v>
      </c>
      <c r="T88">
        <v>0</v>
      </c>
      <c r="U88">
        <v>418.77</v>
      </c>
      <c r="V88">
        <v>13.3781</v>
      </c>
      <c r="W88">
        <v>46.399079999999998</v>
      </c>
      <c r="X88">
        <v>147.515625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43.894799999999996</v>
      </c>
      <c r="AH88">
        <v>18.940000000000001</v>
      </c>
      <c r="AI88">
        <v>0</v>
      </c>
      <c r="AJ88">
        <v>0</v>
      </c>
      <c r="AK88">
        <v>53.932499999999997</v>
      </c>
      <c r="AL88">
        <v>12.782</v>
      </c>
      <c r="AM88">
        <v>16.262599999999999</v>
      </c>
      <c r="AN88">
        <v>0.66954999999999998</v>
      </c>
      <c r="AO88">
        <v>0</v>
      </c>
      <c r="AP88">
        <v>1.2809999999999999</v>
      </c>
      <c r="AQ88">
        <v>12.852</v>
      </c>
      <c r="AR88">
        <v>36.432000000000002</v>
      </c>
      <c r="AS88">
        <v>31.897382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2390.7503639999995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600.89949999999999</v>
      </c>
      <c r="L89">
        <v>361.42500000000001</v>
      </c>
      <c r="M89">
        <v>92</v>
      </c>
      <c r="N89">
        <v>118.125</v>
      </c>
      <c r="O89">
        <v>123.66562500000001</v>
      </c>
      <c r="P89">
        <v>130.62530000000001</v>
      </c>
      <c r="Q89">
        <v>8.5216999999999992</v>
      </c>
      <c r="R89">
        <v>36.534799999999997</v>
      </c>
      <c r="S89">
        <v>20.090499999999999</v>
      </c>
      <c r="T89">
        <v>0</v>
      </c>
      <c r="U89">
        <v>418.77</v>
      </c>
      <c r="V89">
        <v>13.3781</v>
      </c>
      <c r="W89">
        <v>46.399079999999998</v>
      </c>
      <c r="X89">
        <v>147.515625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43.894799999999996</v>
      </c>
      <c r="AH89">
        <v>18.940000000000001</v>
      </c>
      <c r="AI89">
        <v>0</v>
      </c>
      <c r="AJ89">
        <v>0</v>
      </c>
      <c r="AK89">
        <v>53.932499999999997</v>
      </c>
      <c r="AL89">
        <v>12.782</v>
      </c>
      <c r="AM89">
        <v>16.262599999999999</v>
      </c>
      <c r="AN89">
        <v>0.66954999999999998</v>
      </c>
      <c r="AO89">
        <v>0</v>
      </c>
      <c r="AP89">
        <v>1.2809999999999999</v>
      </c>
      <c r="AQ89">
        <v>12.852</v>
      </c>
      <c r="AR89">
        <v>36.432000000000002</v>
      </c>
      <c r="AS89">
        <v>31.897382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2384.8950639999994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600.89949999999999</v>
      </c>
      <c r="L90">
        <v>361.42500000000001</v>
      </c>
      <c r="M90">
        <v>92</v>
      </c>
      <c r="N90">
        <v>118.125</v>
      </c>
      <c r="O90">
        <v>123.66562500000001</v>
      </c>
      <c r="P90">
        <v>130.62530000000001</v>
      </c>
      <c r="Q90">
        <v>8.5216999999999992</v>
      </c>
      <c r="R90">
        <v>36.534799999999997</v>
      </c>
      <c r="S90">
        <v>20.090499999999999</v>
      </c>
      <c r="T90">
        <v>0</v>
      </c>
      <c r="U90">
        <v>418.77</v>
      </c>
      <c r="V90">
        <v>13.3781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43.894799999999996</v>
      </c>
      <c r="AH90">
        <v>0</v>
      </c>
      <c r="AI90">
        <v>0</v>
      </c>
      <c r="AJ90">
        <v>0</v>
      </c>
      <c r="AK90">
        <v>53.932499999999997</v>
      </c>
      <c r="AL90">
        <v>12.782</v>
      </c>
      <c r="AM90">
        <v>16.262599999999999</v>
      </c>
      <c r="AN90">
        <v>0.66954999999999998</v>
      </c>
      <c r="AO90">
        <v>0</v>
      </c>
      <c r="AP90">
        <v>1.2809999999999999</v>
      </c>
      <c r="AQ90">
        <v>12.852</v>
      </c>
      <c r="AR90">
        <v>36.432000000000002</v>
      </c>
      <c r="AS90">
        <v>31.897382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2349.4762119999991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600.89949999999999</v>
      </c>
      <c r="L91">
        <v>361.42500000000001</v>
      </c>
      <c r="M91">
        <v>92</v>
      </c>
      <c r="N91">
        <v>118.125</v>
      </c>
      <c r="O91">
        <v>123.66562500000001</v>
      </c>
      <c r="P91">
        <v>130.62530000000001</v>
      </c>
      <c r="Q91">
        <v>8.5216999999999992</v>
      </c>
      <c r="R91">
        <v>36.534799999999997</v>
      </c>
      <c r="S91">
        <v>20.090499999999999</v>
      </c>
      <c r="T91">
        <v>0</v>
      </c>
      <c r="U91">
        <v>418.77</v>
      </c>
      <c r="V91">
        <v>13.3781</v>
      </c>
      <c r="W91">
        <v>46.399079999999998</v>
      </c>
      <c r="X91">
        <v>147.515625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9.1149000000000004</v>
      </c>
      <c r="AE91">
        <v>0</v>
      </c>
      <c r="AF91">
        <v>0</v>
      </c>
      <c r="AG91">
        <v>43.894799999999996</v>
      </c>
      <c r="AH91">
        <v>0</v>
      </c>
      <c r="AI91">
        <v>0</v>
      </c>
      <c r="AJ91">
        <v>0</v>
      </c>
      <c r="AK91">
        <v>53.932499999999997</v>
      </c>
      <c r="AL91">
        <v>12.782</v>
      </c>
      <c r="AM91">
        <v>16.262599999999999</v>
      </c>
      <c r="AN91">
        <v>0.66954999999999998</v>
      </c>
      <c r="AO91">
        <v>0</v>
      </c>
      <c r="AP91">
        <v>0.64049999999999996</v>
      </c>
      <c r="AQ91">
        <v>0</v>
      </c>
      <c r="AR91">
        <v>36.432000000000002</v>
      </c>
      <c r="AS91">
        <v>31.897382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2345.0986119999993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600.89949999999999</v>
      </c>
      <c r="L92">
        <v>361.42500000000001</v>
      </c>
      <c r="M92">
        <v>92</v>
      </c>
      <c r="N92">
        <v>118.125</v>
      </c>
      <c r="O92">
        <v>123.66562500000001</v>
      </c>
      <c r="P92">
        <v>130.62530000000001</v>
      </c>
      <c r="Q92">
        <v>8.5216999999999992</v>
      </c>
      <c r="R92">
        <v>36.534799999999997</v>
      </c>
      <c r="S92">
        <v>20.090499999999999</v>
      </c>
      <c r="T92">
        <v>0</v>
      </c>
      <c r="U92">
        <v>418.77</v>
      </c>
      <c r="V92">
        <v>13.3781</v>
      </c>
      <c r="W92">
        <v>46.399079999999998</v>
      </c>
      <c r="X92">
        <v>147.515625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27.3447</v>
      </c>
      <c r="AE92">
        <v>0</v>
      </c>
      <c r="AF92">
        <v>0</v>
      </c>
      <c r="AG92">
        <v>43.894799999999996</v>
      </c>
      <c r="AH92">
        <v>0</v>
      </c>
      <c r="AI92">
        <v>0</v>
      </c>
      <c r="AJ92">
        <v>0</v>
      </c>
      <c r="AK92">
        <v>53.932499999999997</v>
      </c>
      <c r="AL92">
        <v>12.782</v>
      </c>
      <c r="AM92">
        <v>16.262599999999999</v>
      </c>
      <c r="AN92">
        <v>0.66954999999999998</v>
      </c>
      <c r="AO92">
        <v>0</v>
      </c>
      <c r="AP92">
        <v>0.64049999999999996</v>
      </c>
      <c r="AQ92">
        <v>0</v>
      </c>
      <c r="AR92">
        <v>36.432000000000002</v>
      </c>
      <c r="AS92">
        <v>31.897382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2363.3284119999994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600.89949999999999</v>
      </c>
      <c r="L93">
        <v>361.42500000000001</v>
      </c>
      <c r="M93">
        <v>92</v>
      </c>
      <c r="N93">
        <v>118.125</v>
      </c>
      <c r="O93">
        <v>123.66562500000001</v>
      </c>
      <c r="P93">
        <v>130.62530000000001</v>
      </c>
      <c r="Q93">
        <v>8.5216999999999992</v>
      </c>
      <c r="R93">
        <v>36.534799999999997</v>
      </c>
      <c r="S93">
        <v>20.090499999999999</v>
      </c>
      <c r="T93">
        <v>0</v>
      </c>
      <c r="U93">
        <v>418.77</v>
      </c>
      <c r="V93">
        <v>13.3781</v>
      </c>
      <c r="W93">
        <v>46.399079999999998</v>
      </c>
      <c r="X93">
        <v>147.515625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27.3447</v>
      </c>
      <c r="AE93">
        <v>0</v>
      </c>
      <c r="AF93">
        <v>0</v>
      </c>
      <c r="AG93">
        <v>43.894799999999996</v>
      </c>
      <c r="AH93">
        <v>0</v>
      </c>
      <c r="AI93">
        <v>0</v>
      </c>
      <c r="AJ93">
        <v>0</v>
      </c>
      <c r="AK93">
        <v>53.932499999999997</v>
      </c>
      <c r="AL93">
        <v>12.782</v>
      </c>
      <c r="AM93">
        <v>16.262599999999999</v>
      </c>
      <c r="AN93">
        <v>0.66954999999999998</v>
      </c>
      <c r="AO93">
        <v>0</v>
      </c>
      <c r="AP93">
        <v>0.64049999999999996</v>
      </c>
      <c r="AQ93">
        <v>0</v>
      </c>
      <c r="AR93">
        <v>36.432000000000002</v>
      </c>
      <c r="AS93">
        <v>31.897382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2363.3284119999994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564.39949999999999</v>
      </c>
      <c r="L94">
        <v>361.42500000000001</v>
      </c>
      <c r="M94">
        <v>92</v>
      </c>
      <c r="N94">
        <v>118.125</v>
      </c>
      <c r="O94">
        <v>123.66562500000001</v>
      </c>
      <c r="P94">
        <v>130.62530000000001</v>
      </c>
      <c r="Q94">
        <v>8.5216999999999992</v>
      </c>
      <c r="R94">
        <v>36.534799999999997</v>
      </c>
      <c r="S94">
        <v>20.090499999999999</v>
      </c>
      <c r="T94">
        <v>0</v>
      </c>
      <c r="U94">
        <v>418.77</v>
      </c>
      <c r="V94">
        <v>13.3781</v>
      </c>
      <c r="W94">
        <v>46.399079999999998</v>
      </c>
      <c r="X94">
        <v>147.515625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27.3447</v>
      </c>
      <c r="AE94">
        <v>0</v>
      </c>
      <c r="AF94">
        <v>0</v>
      </c>
      <c r="AG94">
        <v>43.894799999999996</v>
      </c>
      <c r="AH94">
        <v>0</v>
      </c>
      <c r="AI94">
        <v>0</v>
      </c>
      <c r="AJ94">
        <v>0</v>
      </c>
      <c r="AK94">
        <v>53.932499999999997</v>
      </c>
      <c r="AL94">
        <v>12.782</v>
      </c>
      <c r="AM94">
        <v>16.262599999999999</v>
      </c>
      <c r="AN94">
        <v>0.66954999999999998</v>
      </c>
      <c r="AO94">
        <v>0</v>
      </c>
      <c r="AP94">
        <v>0.64049999999999996</v>
      </c>
      <c r="AQ94">
        <v>0</v>
      </c>
      <c r="AR94">
        <v>36.432000000000002</v>
      </c>
      <c r="AS94">
        <v>31.897382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2326.8284119999994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491.39949999999999</v>
      </c>
      <c r="L95">
        <v>361.42500000000001</v>
      </c>
      <c r="M95">
        <v>92</v>
      </c>
      <c r="N95">
        <v>118.125</v>
      </c>
      <c r="O95">
        <v>123.66562500000001</v>
      </c>
      <c r="P95">
        <v>130.62530000000001</v>
      </c>
      <c r="Q95">
        <v>8.5216999999999992</v>
      </c>
      <c r="R95">
        <v>36.534799999999997</v>
      </c>
      <c r="S95">
        <v>20.090499999999999</v>
      </c>
      <c r="T95">
        <v>0</v>
      </c>
      <c r="U95">
        <v>418.77</v>
      </c>
      <c r="V95">
        <v>13.3781</v>
      </c>
      <c r="W95">
        <v>46.399079999999998</v>
      </c>
      <c r="X95">
        <v>147.515625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27.3447</v>
      </c>
      <c r="AE95">
        <v>0</v>
      </c>
      <c r="AF95">
        <v>0</v>
      </c>
      <c r="AG95">
        <v>43.894799999999996</v>
      </c>
      <c r="AH95">
        <v>0</v>
      </c>
      <c r="AI95">
        <v>0</v>
      </c>
      <c r="AJ95">
        <v>0</v>
      </c>
      <c r="AK95">
        <v>53.932499999999997</v>
      </c>
      <c r="AL95">
        <v>24.402000000000001</v>
      </c>
      <c r="AM95">
        <v>16.262599999999999</v>
      </c>
      <c r="AN95">
        <v>0.66954999999999998</v>
      </c>
      <c r="AO95">
        <v>0</v>
      </c>
      <c r="AP95">
        <v>0.64049999999999996</v>
      </c>
      <c r="AQ95">
        <v>0</v>
      </c>
      <c r="AR95">
        <v>36.432000000000002</v>
      </c>
      <c r="AS95">
        <v>31.897382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2265.4484119999997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432</v>
      </c>
      <c r="L96">
        <v>361.42500000000001</v>
      </c>
      <c r="M96">
        <v>92</v>
      </c>
      <c r="N96">
        <v>118.125</v>
      </c>
      <c r="O96">
        <v>123.66562500000001</v>
      </c>
      <c r="P96">
        <v>130.62530000000001</v>
      </c>
      <c r="Q96">
        <v>8.5216999999999992</v>
      </c>
      <c r="R96">
        <v>36.534799999999997</v>
      </c>
      <c r="S96">
        <v>20.090499999999999</v>
      </c>
      <c r="T96">
        <v>0</v>
      </c>
      <c r="U96">
        <v>418.77</v>
      </c>
      <c r="V96">
        <v>13.3781</v>
      </c>
      <c r="W96">
        <v>46.399079999999998</v>
      </c>
      <c r="X96">
        <v>147.515625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27.3447</v>
      </c>
      <c r="AE96">
        <v>0</v>
      </c>
      <c r="AF96">
        <v>0</v>
      </c>
      <c r="AG96">
        <v>43.894799999999996</v>
      </c>
      <c r="AH96">
        <v>0</v>
      </c>
      <c r="AI96">
        <v>0</v>
      </c>
      <c r="AJ96">
        <v>0</v>
      </c>
      <c r="AK96">
        <v>53.932499999999997</v>
      </c>
      <c r="AL96">
        <v>24.402000000000001</v>
      </c>
      <c r="AM96">
        <v>16.262599999999999</v>
      </c>
      <c r="AN96">
        <v>0.66954999999999998</v>
      </c>
      <c r="AO96">
        <v>0</v>
      </c>
      <c r="AP96">
        <v>0.64049999999999996</v>
      </c>
      <c r="AQ96">
        <v>0</v>
      </c>
      <c r="AR96">
        <v>36.432000000000002</v>
      </c>
      <c r="AS96">
        <v>31.897382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2206.0489119999997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382</v>
      </c>
      <c r="L97">
        <v>361.42500000000001</v>
      </c>
      <c r="M97">
        <v>92</v>
      </c>
      <c r="N97">
        <v>118.125</v>
      </c>
      <c r="O97">
        <v>123.66562500000001</v>
      </c>
      <c r="P97">
        <v>130.62530000000001</v>
      </c>
      <c r="Q97">
        <v>8.5216999999999992</v>
      </c>
      <c r="R97">
        <v>36.534799999999997</v>
      </c>
      <c r="S97">
        <v>20.090499999999999</v>
      </c>
      <c r="T97">
        <v>0</v>
      </c>
      <c r="U97">
        <v>418.77</v>
      </c>
      <c r="V97">
        <v>13.3781</v>
      </c>
      <c r="W97">
        <v>46.399079999999998</v>
      </c>
      <c r="X97">
        <v>147.515625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27.3447</v>
      </c>
      <c r="AE97">
        <v>0</v>
      </c>
      <c r="AF97">
        <v>0</v>
      </c>
      <c r="AG97">
        <v>43.894799999999996</v>
      </c>
      <c r="AH97">
        <v>0</v>
      </c>
      <c r="AI97">
        <v>0</v>
      </c>
      <c r="AJ97">
        <v>0</v>
      </c>
      <c r="AK97">
        <v>53.932499999999997</v>
      </c>
      <c r="AL97">
        <v>24.402000000000001</v>
      </c>
      <c r="AM97">
        <v>16.262599999999999</v>
      </c>
      <c r="AN97">
        <v>0.66954999999999998</v>
      </c>
      <c r="AO97">
        <v>0</v>
      </c>
      <c r="AP97">
        <v>0</v>
      </c>
      <c r="AQ97">
        <v>0</v>
      </c>
      <c r="AR97">
        <v>36.432000000000002</v>
      </c>
      <c r="AS97">
        <v>31.897382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2155.4084119999998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</v>
      </c>
      <c r="L98">
        <v>361.42500000000001</v>
      </c>
      <c r="M98">
        <v>92</v>
      </c>
      <c r="N98">
        <v>118.125</v>
      </c>
      <c r="O98">
        <v>123.66562500000001</v>
      </c>
      <c r="P98">
        <v>130.62530000000001</v>
      </c>
      <c r="Q98">
        <v>10.068899999999999</v>
      </c>
      <c r="R98">
        <v>42.390099999999997</v>
      </c>
      <c r="S98">
        <v>23.687000000000001</v>
      </c>
      <c r="T98">
        <v>0</v>
      </c>
      <c r="U98">
        <v>418.77</v>
      </c>
      <c r="V98">
        <v>14.25</v>
      </c>
      <c r="W98">
        <v>46.399079999999998</v>
      </c>
      <c r="X98">
        <v>147.515625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18.229800000000001</v>
      </c>
      <c r="AE98">
        <v>0</v>
      </c>
      <c r="AF98">
        <v>0</v>
      </c>
      <c r="AG98">
        <v>43.894799999999996</v>
      </c>
      <c r="AH98">
        <v>0</v>
      </c>
      <c r="AI98">
        <v>0</v>
      </c>
      <c r="AJ98">
        <v>0</v>
      </c>
      <c r="AK98">
        <v>53.932499999999997</v>
      </c>
      <c r="AL98">
        <v>24.402000000000001</v>
      </c>
      <c r="AM98">
        <v>16.262599999999999</v>
      </c>
      <c r="AN98">
        <v>0.66954999999999998</v>
      </c>
      <c r="AO98">
        <v>0</v>
      </c>
      <c r="AP98">
        <v>0</v>
      </c>
      <c r="AQ98">
        <v>0</v>
      </c>
      <c r="AR98">
        <v>36.432000000000002</v>
      </c>
      <c r="AS98">
        <v>31.897382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2150.1644119999996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11.511618402499996</v>
      </c>
      <c r="L99">
        <f t="shared" si="2"/>
        <v>10.611472871250012</v>
      </c>
      <c r="M99">
        <f t="shared" si="2"/>
        <v>2.1302139999999996</v>
      </c>
      <c r="N99">
        <f t="shared" si="2"/>
        <v>2.8189186500000001</v>
      </c>
      <c r="O99">
        <f t="shared" si="2"/>
        <v>2.9679749999999947</v>
      </c>
      <c r="P99">
        <f t="shared" si="2"/>
        <v>3.1481455584999964</v>
      </c>
      <c r="Q99">
        <f t="shared" si="2"/>
        <v>0.20629567999999995</v>
      </c>
      <c r="R99">
        <f t="shared" si="2"/>
        <v>0.81677131475000042</v>
      </c>
      <c r="S99">
        <f t="shared" si="2"/>
        <v>0.48310055024999976</v>
      </c>
      <c r="T99">
        <f t="shared" si="2"/>
        <v>0</v>
      </c>
      <c r="U99">
        <f t="shared" si="2"/>
        <v>10.050479999999991</v>
      </c>
      <c r="V99">
        <f t="shared" si="2"/>
        <v>0.25323149099999992</v>
      </c>
      <c r="W99">
        <f t="shared" si="2"/>
        <v>0.99079838000000109</v>
      </c>
      <c r="X99">
        <f t="shared" si="2"/>
        <v>3.2349679187499993</v>
      </c>
      <c r="Y99">
        <f t="shared" si="2"/>
        <v>0</v>
      </c>
      <c r="Z99">
        <f t="shared" si="2"/>
        <v>0.23637900000000023</v>
      </c>
      <c r="AA99">
        <f t="shared" si="2"/>
        <v>0.31599525999999983</v>
      </c>
      <c r="AB99">
        <f t="shared" si="2"/>
        <v>0.20896108000000005</v>
      </c>
      <c r="AC99">
        <f t="shared" si="2"/>
        <v>0.10654410400000001</v>
      </c>
      <c r="AD99">
        <f t="shared" si="2"/>
        <v>0.14282387799999996</v>
      </c>
      <c r="AE99">
        <f t="shared" si="2"/>
        <v>0.3501756049999995</v>
      </c>
      <c r="AF99">
        <f t="shared" si="2"/>
        <v>0.22273739999999967</v>
      </c>
      <c r="AG99">
        <f t="shared" si="2"/>
        <v>1.0534752000000005</v>
      </c>
      <c r="AH99">
        <f t="shared" si="2"/>
        <v>0.57767000000000013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0.51447549999999953</v>
      </c>
      <c r="AM99">
        <f t="shared" si="2"/>
        <v>0.39190200000000042</v>
      </c>
      <c r="AN99">
        <f t="shared" si="2"/>
        <v>1.6069200000000013E-2</v>
      </c>
      <c r="AO99">
        <f t="shared" si="2"/>
        <v>0</v>
      </c>
      <c r="AP99">
        <f t="shared" si="2"/>
        <v>2.6772900000000013E-2</v>
      </c>
      <c r="AQ99">
        <f t="shared" si="2"/>
        <v>0.38303999999999983</v>
      </c>
      <c r="AR99">
        <f t="shared" si="2"/>
        <v>0.88319999999999776</v>
      </c>
      <c r="AS99">
        <f t="shared" si="2"/>
        <v>0.75598086900000139</v>
      </c>
      <c r="AT99">
        <f t="shared" si="2"/>
        <v>0.35969685150000003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57.064268664500005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45358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E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360.0498</v>
      </c>
      <c r="L3">
        <v>345.89810999999997</v>
      </c>
      <c r="M3">
        <v>88.568399999999997</v>
      </c>
      <c r="N3">
        <v>112.756238</v>
      </c>
      <c r="O3">
        <v>119.052897</v>
      </c>
      <c r="P3">
        <v>120.903086</v>
      </c>
      <c r="Q3">
        <v>6.1420260000000004</v>
      </c>
      <c r="R3">
        <v>22.584942000000002</v>
      </c>
      <c r="S3">
        <v>14.219079000000001</v>
      </c>
      <c r="T3">
        <v>0</v>
      </c>
      <c r="U3">
        <v>403.149879</v>
      </c>
      <c r="V3">
        <v>9.5880109999999998</v>
      </c>
      <c r="W3">
        <v>29.714313000000001</v>
      </c>
      <c r="X3">
        <v>117.805695</v>
      </c>
      <c r="Y3">
        <v>0</v>
      </c>
      <c r="Z3">
        <v>12.555148000000001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8.0683889999999998</v>
      </c>
      <c r="AG3">
        <v>42.257523999999997</v>
      </c>
      <c r="AH3">
        <v>0</v>
      </c>
      <c r="AI3">
        <v>0</v>
      </c>
      <c r="AJ3">
        <v>0</v>
      </c>
      <c r="AK3">
        <v>51.920817999999997</v>
      </c>
      <c r="AL3">
        <v>49.220925999999999</v>
      </c>
      <c r="AM3">
        <v>15.656005</v>
      </c>
      <c r="AN3">
        <v>0.64457600000000004</v>
      </c>
      <c r="AO3">
        <v>0</v>
      </c>
      <c r="AP3">
        <v>5.4261619999999997</v>
      </c>
      <c r="AQ3">
        <v>0</v>
      </c>
      <c r="AR3">
        <v>40.387189999999997</v>
      </c>
      <c r="AS3">
        <v>30.707609999999999</v>
      </c>
      <c r="AT3">
        <v>14.441800000000001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2021.7186239999999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360.0498</v>
      </c>
      <c r="L4">
        <v>345.89810999999997</v>
      </c>
      <c r="M4">
        <v>88.568399999999997</v>
      </c>
      <c r="N4">
        <v>112.756238</v>
      </c>
      <c r="O4">
        <v>119.052897</v>
      </c>
      <c r="P4">
        <v>120.903086</v>
      </c>
      <c r="Q4">
        <v>6.1420260000000004</v>
      </c>
      <c r="R4">
        <v>22.584942000000002</v>
      </c>
      <c r="S4">
        <v>14.219079000000001</v>
      </c>
      <c r="T4">
        <v>0</v>
      </c>
      <c r="U4">
        <v>403.149879</v>
      </c>
      <c r="V4">
        <v>9.5880109999999998</v>
      </c>
      <c r="W4">
        <v>29.714313000000001</v>
      </c>
      <c r="X4">
        <v>94.575744</v>
      </c>
      <c r="Y4">
        <v>0</v>
      </c>
      <c r="Z4">
        <v>12.555148000000001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8.0683889999999998</v>
      </c>
      <c r="AG4">
        <v>42.257523999999997</v>
      </c>
      <c r="AH4">
        <v>0</v>
      </c>
      <c r="AI4">
        <v>0</v>
      </c>
      <c r="AJ4">
        <v>0</v>
      </c>
      <c r="AK4">
        <v>51.920817999999997</v>
      </c>
      <c r="AL4">
        <v>49.220925999999999</v>
      </c>
      <c r="AM4">
        <v>15.656005</v>
      </c>
      <c r="AN4">
        <v>0.64457600000000004</v>
      </c>
      <c r="AO4">
        <v>0</v>
      </c>
      <c r="AP4">
        <v>5.4261619999999997</v>
      </c>
      <c r="AQ4">
        <v>0</v>
      </c>
      <c r="AR4">
        <v>40.387189999999997</v>
      </c>
      <c r="AS4">
        <v>30.707609999999999</v>
      </c>
      <c r="AT4">
        <v>14.441800000000001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1998.4886729999998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360.0498</v>
      </c>
      <c r="L5">
        <v>345.89810999999997</v>
      </c>
      <c r="M5">
        <v>88.568399999999997</v>
      </c>
      <c r="N5">
        <v>112.756238</v>
      </c>
      <c r="O5">
        <v>119.052897</v>
      </c>
      <c r="P5">
        <v>120.903086</v>
      </c>
      <c r="Q5">
        <v>6.1420260000000004</v>
      </c>
      <c r="R5">
        <v>22.584942000000002</v>
      </c>
      <c r="S5">
        <v>14.219079000000001</v>
      </c>
      <c r="T5">
        <v>0</v>
      </c>
      <c r="U5">
        <v>403.149879</v>
      </c>
      <c r="V5">
        <v>9.5880109999999998</v>
      </c>
      <c r="W5">
        <v>29.714313000000001</v>
      </c>
      <c r="X5">
        <v>94.575744</v>
      </c>
      <c r="Y5">
        <v>0</v>
      </c>
      <c r="Z5">
        <v>12.555148000000001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8.0683889999999998</v>
      </c>
      <c r="AG5">
        <v>42.257523999999997</v>
      </c>
      <c r="AH5">
        <v>0</v>
      </c>
      <c r="AI5">
        <v>0</v>
      </c>
      <c r="AJ5">
        <v>0</v>
      </c>
      <c r="AK5">
        <v>51.920817999999997</v>
      </c>
      <c r="AL5">
        <v>24.610462999999999</v>
      </c>
      <c r="AM5">
        <v>15.656005</v>
      </c>
      <c r="AN5">
        <v>0.64457600000000004</v>
      </c>
      <c r="AO5">
        <v>0</v>
      </c>
      <c r="AP5">
        <v>5.4261619999999997</v>
      </c>
      <c r="AQ5">
        <v>0</v>
      </c>
      <c r="AR5">
        <v>34.010266000000001</v>
      </c>
      <c r="AS5">
        <v>30.707609999999999</v>
      </c>
      <c r="AT5">
        <v>14.441800000000001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1967.5012859999999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360.0498</v>
      </c>
      <c r="L6">
        <v>345.89810999999997</v>
      </c>
      <c r="M6">
        <v>88.568399999999997</v>
      </c>
      <c r="N6">
        <v>112.756238</v>
      </c>
      <c r="O6">
        <v>119.052897</v>
      </c>
      <c r="P6">
        <v>120.903086</v>
      </c>
      <c r="Q6">
        <v>6.1420260000000004</v>
      </c>
      <c r="R6">
        <v>22.584942000000002</v>
      </c>
      <c r="S6">
        <v>14.219079000000001</v>
      </c>
      <c r="T6">
        <v>0</v>
      </c>
      <c r="U6">
        <v>403.149879</v>
      </c>
      <c r="V6">
        <v>9.5880109999999998</v>
      </c>
      <c r="W6">
        <v>29.714313000000001</v>
      </c>
      <c r="X6">
        <v>94.575744</v>
      </c>
      <c r="Y6">
        <v>0</v>
      </c>
      <c r="Z6">
        <v>12.555148000000001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8.0683889999999998</v>
      </c>
      <c r="AG6">
        <v>42.257523999999997</v>
      </c>
      <c r="AH6">
        <v>0</v>
      </c>
      <c r="AI6">
        <v>0</v>
      </c>
      <c r="AJ6">
        <v>0</v>
      </c>
      <c r="AK6">
        <v>51.920817999999997</v>
      </c>
      <c r="AL6">
        <v>24.610462999999999</v>
      </c>
      <c r="AM6">
        <v>15.656005</v>
      </c>
      <c r="AN6">
        <v>0.64457600000000004</v>
      </c>
      <c r="AO6">
        <v>0</v>
      </c>
      <c r="AP6">
        <v>5.4261619999999997</v>
      </c>
      <c r="AQ6">
        <v>0</v>
      </c>
      <c r="AR6">
        <v>34.010266000000001</v>
      </c>
      <c r="AS6">
        <v>30.707609999999999</v>
      </c>
      <c r="AT6">
        <v>14.441800000000001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1967.5012859999999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360.0498</v>
      </c>
      <c r="L7">
        <v>345.89810999999997</v>
      </c>
      <c r="M7">
        <v>88.568399999999997</v>
      </c>
      <c r="N7">
        <v>112.756238</v>
      </c>
      <c r="O7">
        <v>119.052897</v>
      </c>
      <c r="P7">
        <v>120.903086</v>
      </c>
      <c r="Q7">
        <v>6.1420260000000004</v>
      </c>
      <c r="R7">
        <v>22.584942000000002</v>
      </c>
      <c r="S7">
        <v>14.219079000000001</v>
      </c>
      <c r="T7">
        <v>0</v>
      </c>
      <c r="U7">
        <v>403.149879</v>
      </c>
      <c r="V7">
        <v>9.5880109999999998</v>
      </c>
      <c r="W7">
        <v>29.714313000000001</v>
      </c>
      <c r="X7">
        <v>94.575744</v>
      </c>
      <c r="Y7">
        <v>0</v>
      </c>
      <c r="Z7">
        <v>12.555148000000001</v>
      </c>
      <c r="AA7">
        <v>0</v>
      </c>
      <c r="AB7">
        <v>0</v>
      </c>
      <c r="AC7">
        <v>0</v>
      </c>
      <c r="AD7">
        <v>0</v>
      </c>
      <c r="AE7">
        <v>15.864191</v>
      </c>
      <c r="AF7">
        <v>8.0683889999999998</v>
      </c>
      <c r="AG7">
        <v>42.257523999999997</v>
      </c>
      <c r="AH7">
        <v>0</v>
      </c>
      <c r="AI7">
        <v>0</v>
      </c>
      <c r="AJ7">
        <v>0</v>
      </c>
      <c r="AK7">
        <v>51.920817999999997</v>
      </c>
      <c r="AL7">
        <v>24.610462999999999</v>
      </c>
      <c r="AM7">
        <v>15.656005</v>
      </c>
      <c r="AN7">
        <v>0.64457600000000004</v>
      </c>
      <c r="AO7">
        <v>0</v>
      </c>
      <c r="AP7">
        <v>5.4261619999999997</v>
      </c>
      <c r="AQ7">
        <v>0</v>
      </c>
      <c r="AR7">
        <v>34.010266000000001</v>
      </c>
      <c r="AS7">
        <v>30.707609999999999</v>
      </c>
      <c r="AT7">
        <v>14.441800000000001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1983.3654769999998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360.0498</v>
      </c>
      <c r="L8">
        <v>345.89810999999997</v>
      </c>
      <c r="M8">
        <v>88.568399999999997</v>
      </c>
      <c r="N8">
        <v>112.756238</v>
      </c>
      <c r="O8">
        <v>119.052897</v>
      </c>
      <c r="P8">
        <v>120.903086</v>
      </c>
      <c r="Q8">
        <v>6.1420260000000004</v>
      </c>
      <c r="R8">
        <v>22.584942000000002</v>
      </c>
      <c r="S8">
        <v>14.219079000000001</v>
      </c>
      <c r="T8">
        <v>0</v>
      </c>
      <c r="U8">
        <v>403.149879</v>
      </c>
      <c r="V8">
        <v>9.5880109999999998</v>
      </c>
      <c r="W8">
        <v>29.714313000000001</v>
      </c>
      <c r="X8">
        <v>94.575744</v>
      </c>
      <c r="Y8">
        <v>0</v>
      </c>
      <c r="Z8">
        <v>12.555148000000001</v>
      </c>
      <c r="AA8">
        <v>0</v>
      </c>
      <c r="AB8">
        <v>0</v>
      </c>
      <c r="AC8">
        <v>0</v>
      </c>
      <c r="AD8">
        <v>0</v>
      </c>
      <c r="AE8">
        <v>15.864191</v>
      </c>
      <c r="AF8">
        <v>8.0683889999999998</v>
      </c>
      <c r="AG8">
        <v>42.257523999999997</v>
      </c>
      <c r="AH8">
        <v>0</v>
      </c>
      <c r="AI8">
        <v>0</v>
      </c>
      <c r="AJ8">
        <v>0</v>
      </c>
      <c r="AK8">
        <v>51.920817999999997</v>
      </c>
      <c r="AL8">
        <v>24.610462999999999</v>
      </c>
      <c r="AM8">
        <v>15.656005</v>
      </c>
      <c r="AN8">
        <v>0.64457600000000004</v>
      </c>
      <c r="AO8">
        <v>0</v>
      </c>
      <c r="AP8">
        <v>5.4261619999999997</v>
      </c>
      <c r="AQ8">
        <v>0</v>
      </c>
      <c r="AR8">
        <v>34.010266000000001</v>
      </c>
      <c r="AS8">
        <v>30.707609999999999</v>
      </c>
      <c r="AT8">
        <v>14.441800000000001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1983.3654769999998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360.0498</v>
      </c>
      <c r="L9">
        <v>345.89810999999997</v>
      </c>
      <c r="M9">
        <v>88.568399999999997</v>
      </c>
      <c r="N9">
        <v>112.756238</v>
      </c>
      <c r="O9">
        <v>119.052897</v>
      </c>
      <c r="P9">
        <v>120.903086</v>
      </c>
      <c r="Q9">
        <v>6.1420260000000004</v>
      </c>
      <c r="R9">
        <v>22.584942000000002</v>
      </c>
      <c r="S9">
        <v>14.219079000000001</v>
      </c>
      <c r="T9">
        <v>0</v>
      </c>
      <c r="U9">
        <v>403.149879</v>
      </c>
      <c r="V9">
        <v>9.5880109999999998</v>
      </c>
      <c r="W9">
        <v>29.714313000000001</v>
      </c>
      <c r="X9">
        <v>94.575744</v>
      </c>
      <c r="Y9">
        <v>0</v>
      </c>
      <c r="Z9">
        <v>12.555148000000001</v>
      </c>
      <c r="AA9">
        <v>0</v>
      </c>
      <c r="AB9">
        <v>0</v>
      </c>
      <c r="AC9">
        <v>0</v>
      </c>
      <c r="AD9">
        <v>0</v>
      </c>
      <c r="AE9">
        <v>15.864191</v>
      </c>
      <c r="AF9">
        <v>8.0683889999999998</v>
      </c>
      <c r="AG9">
        <v>42.257523999999997</v>
      </c>
      <c r="AH9">
        <v>0</v>
      </c>
      <c r="AI9">
        <v>0</v>
      </c>
      <c r="AJ9">
        <v>0</v>
      </c>
      <c r="AK9">
        <v>51.920817999999997</v>
      </c>
      <c r="AL9">
        <v>24.610462999999999</v>
      </c>
      <c r="AM9">
        <v>15.656005</v>
      </c>
      <c r="AN9">
        <v>0.64457600000000004</v>
      </c>
      <c r="AO9">
        <v>0</v>
      </c>
      <c r="AP9">
        <v>0</v>
      </c>
      <c r="AQ9">
        <v>0</v>
      </c>
      <c r="AR9">
        <v>34.010266000000001</v>
      </c>
      <c r="AS9">
        <v>30.707609999999999</v>
      </c>
      <c r="AT9">
        <v>14.441800000000001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1977.9393149999999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360.0498</v>
      </c>
      <c r="L10">
        <v>345.89810999999997</v>
      </c>
      <c r="M10">
        <v>88.568399999999997</v>
      </c>
      <c r="N10">
        <v>112.756238</v>
      </c>
      <c r="O10">
        <v>119.052897</v>
      </c>
      <c r="P10">
        <v>120.903086</v>
      </c>
      <c r="Q10">
        <v>6.1420260000000004</v>
      </c>
      <c r="R10">
        <v>22.584942000000002</v>
      </c>
      <c r="S10">
        <v>14.219079000000001</v>
      </c>
      <c r="T10">
        <v>0</v>
      </c>
      <c r="U10">
        <v>403.149879</v>
      </c>
      <c r="V10">
        <v>9.5880109999999998</v>
      </c>
      <c r="W10">
        <v>29.714313000000001</v>
      </c>
      <c r="X10">
        <v>94.575744</v>
      </c>
      <c r="Y10">
        <v>0</v>
      </c>
      <c r="Z10">
        <v>12.555148000000001</v>
      </c>
      <c r="AA10">
        <v>0</v>
      </c>
      <c r="AB10">
        <v>0</v>
      </c>
      <c r="AC10">
        <v>0</v>
      </c>
      <c r="AD10">
        <v>0</v>
      </c>
      <c r="AE10">
        <v>15.864191</v>
      </c>
      <c r="AF10">
        <v>8.0683889999999998</v>
      </c>
      <c r="AG10">
        <v>42.257523999999997</v>
      </c>
      <c r="AH10">
        <v>0</v>
      </c>
      <c r="AI10">
        <v>0</v>
      </c>
      <c r="AJ10">
        <v>0</v>
      </c>
      <c r="AK10">
        <v>51.920817999999997</v>
      </c>
      <c r="AL10">
        <v>24.610462999999999</v>
      </c>
      <c r="AM10">
        <v>15.656005</v>
      </c>
      <c r="AN10">
        <v>0.64457600000000004</v>
      </c>
      <c r="AO10">
        <v>0</v>
      </c>
      <c r="AP10">
        <v>0</v>
      </c>
      <c r="AQ10">
        <v>0</v>
      </c>
      <c r="AR10">
        <v>34.010266000000001</v>
      </c>
      <c r="AS10">
        <v>30.707609999999999</v>
      </c>
      <c r="AT10">
        <v>13.405507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1976.9030219999997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360.0498</v>
      </c>
      <c r="L11">
        <v>345.89810999999997</v>
      </c>
      <c r="M11">
        <v>61.156095000000001</v>
      </c>
      <c r="N11">
        <v>90.457505999999995</v>
      </c>
      <c r="O11">
        <v>119.052897</v>
      </c>
      <c r="P11">
        <v>120.903086</v>
      </c>
      <c r="Q11">
        <v>6.1420260000000004</v>
      </c>
      <c r="R11">
        <v>22.584942000000002</v>
      </c>
      <c r="S11">
        <v>14.219079000000001</v>
      </c>
      <c r="T11">
        <v>0</v>
      </c>
      <c r="U11">
        <v>403.149879</v>
      </c>
      <c r="V11">
        <v>9.5880109999999998</v>
      </c>
      <c r="W11">
        <v>29.714313000000001</v>
      </c>
      <c r="X11">
        <v>94.575744</v>
      </c>
      <c r="Y11">
        <v>0</v>
      </c>
      <c r="Z11">
        <v>12.555148000000001</v>
      </c>
      <c r="AA11">
        <v>0</v>
      </c>
      <c r="AB11">
        <v>0</v>
      </c>
      <c r="AC11">
        <v>0</v>
      </c>
      <c r="AD11">
        <v>0</v>
      </c>
      <c r="AE11">
        <v>15.864191</v>
      </c>
      <c r="AF11">
        <v>8.0683889999999998</v>
      </c>
      <c r="AG11">
        <v>42.257523999999997</v>
      </c>
      <c r="AH11">
        <v>0</v>
      </c>
      <c r="AI11">
        <v>0</v>
      </c>
      <c r="AJ11">
        <v>0</v>
      </c>
      <c r="AK11">
        <v>51.920817999999997</v>
      </c>
      <c r="AL11">
        <v>24.610462999999999</v>
      </c>
      <c r="AM11">
        <v>15.656005</v>
      </c>
      <c r="AN11">
        <v>0.64457600000000004</v>
      </c>
      <c r="AO11">
        <v>0</v>
      </c>
      <c r="AP11">
        <v>0</v>
      </c>
      <c r="AQ11">
        <v>0</v>
      </c>
      <c r="AR11">
        <v>40.387189999999997</v>
      </c>
      <c r="AS11">
        <v>30.707609999999999</v>
      </c>
      <c r="AT11">
        <v>14.441800000000001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1934.6052019999997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360.0498</v>
      </c>
      <c r="L12">
        <v>345.89810999999997</v>
      </c>
      <c r="M12">
        <v>61.156095000000001</v>
      </c>
      <c r="N12">
        <v>90.457505999999995</v>
      </c>
      <c r="O12">
        <v>119.052897</v>
      </c>
      <c r="P12">
        <v>120.903086</v>
      </c>
      <c r="Q12">
        <v>6.1420260000000004</v>
      </c>
      <c r="R12">
        <v>22.584942000000002</v>
      </c>
      <c r="S12">
        <v>14.219079000000001</v>
      </c>
      <c r="T12">
        <v>0</v>
      </c>
      <c r="U12">
        <v>403.149879</v>
      </c>
      <c r="V12">
        <v>9.5880109999999998</v>
      </c>
      <c r="W12">
        <v>29.714313000000001</v>
      </c>
      <c r="X12">
        <v>94.575744</v>
      </c>
      <c r="Y12">
        <v>0</v>
      </c>
      <c r="Z12">
        <v>12.555148000000001</v>
      </c>
      <c r="AA12">
        <v>0</v>
      </c>
      <c r="AB12">
        <v>0</v>
      </c>
      <c r="AC12">
        <v>0</v>
      </c>
      <c r="AD12">
        <v>0</v>
      </c>
      <c r="AE12">
        <v>15.864191</v>
      </c>
      <c r="AF12">
        <v>8.0683889999999998</v>
      </c>
      <c r="AG12">
        <v>42.257523999999997</v>
      </c>
      <c r="AH12">
        <v>0</v>
      </c>
      <c r="AI12">
        <v>0</v>
      </c>
      <c r="AJ12">
        <v>0</v>
      </c>
      <c r="AK12">
        <v>51.920817999999997</v>
      </c>
      <c r="AL12">
        <v>24.610462999999999</v>
      </c>
      <c r="AM12">
        <v>15.656005</v>
      </c>
      <c r="AN12">
        <v>0.64457600000000004</v>
      </c>
      <c r="AO12">
        <v>0</v>
      </c>
      <c r="AP12">
        <v>0</v>
      </c>
      <c r="AQ12">
        <v>0</v>
      </c>
      <c r="AR12">
        <v>40.387189999999997</v>
      </c>
      <c r="AS12">
        <v>30.707609999999999</v>
      </c>
      <c r="AT12">
        <v>14.185962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1934.3493639999997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360.09793500000001</v>
      </c>
      <c r="L13">
        <v>345.89810999999997</v>
      </c>
      <c r="M13">
        <v>88.568399999999997</v>
      </c>
      <c r="N13">
        <v>112.756238</v>
      </c>
      <c r="O13">
        <v>119.052897</v>
      </c>
      <c r="P13">
        <v>120.903086</v>
      </c>
      <c r="Q13">
        <v>6.1420260000000004</v>
      </c>
      <c r="R13">
        <v>22.584942000000002</v>
      </c>
      <c r="S13">
        <v>14.219079000000001</v>
      </c>
      <c r="T13">
        <v>0</v>
      </c>
      <c r="U13">
        <v>403.149879</v>
      </c>
      <c r="V13">
        <v>9.4633409999999998</v>
      </c>
      <c r="W13">
        <v>29.714313000000001</v>
      </c>
      <c r="X13">
        <v>94.575744</v>
      </c>
      <c r="Y13">
        <v>0</v>
      </c>
      <c r="Z13">
        <v>12.555148000000001</v>
      </c>
      <c r="AA13">
        <v>0</v>
      </c>
      <c r="AB13">
        <v>0</v>
      </c>
      <c r="AC13">
        <v>0</v>
      </c>
      <c r="AD13">
        <v>0</v>
      </c>
      <c r="AE13">
        <v>15.864191</v>
      </c>
      <c r="AF13">
        <v>8.0683889999999998</v>
      </c>
      <c r="AG13">
        <v>42.257523999999997</v>
      </c>
      <c r="AH13">
        <v>0</v>
      </c>
      <c r="AI13">
        <v>0</v>
      </c>
      <c r="AJ13">
        <v>0</v>
      </c>
      <c r="AK13">
        <v>51.920817999999997</v>
      </c>
      <c r="AL13">
        <v>12.305230999999999</v>
      </c>
      <c r="AM13">
        <v>15.656005</v>
      </c>
      <c r="AN13">
        <v>0.64457600000000004</v>
      </c>
      <c r="AO13">
        <v>0</v>
      </c>
      <c r="AP13">
        <v>0</v>
      </c>
      <c r="AQ13">
        <v>0</v>
      </c>
      <c r="AR13">
        <v>34.010266000000001</v>
      </c>
      <c r="AS13">
        <v>30.707609999999999</v>
      </c>
      <c r="AT13">
        <v>14.441800000000001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1965.5575479999998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360.09793500000001</v>
      </c>
      <c r="L14">
        <v>345.89810999999997</v>
      </c>
      <c r="M14">
        <v>88.568399999999997</v>
      </c>
      <c r="N14">
        <v>112.756238</v>
      </c>
      <c r="O14">
        <v>119.052897</v>
      </c>
      <c r="P14">
        <v>120.903086</v>
      </c>
      <c r="Q14">
        <v>6.1420260000000004</v>
      </c>
      <c r="R14">
        <v>22.584942000000002</v>
      </c>
      <c r="S14">
        <v>14.219079000000001</v>
      </c>
      <c r="T14">
        <v>0</v>
      </c>
      <c r="U14">
        <v>403.149879</v>
      </c>
      <c r="V14">
        <v>9.4633409999999998</v>
      </c>
      <c r="W14">
        <v>29.714313000000001</v>
      </c>
      <c r="X14">
        <v>94.575744</v>
      </c>
      <c r="Y14">
        <v>0</v>
      </c>
      <c r="Z14">
        <v>12.555148000000001</v>
      </c>
      <c r="AA14">
        <v>0</v>
      </c>
      <c r="AB14">
        <v>0</v>
      </c>
      <c r="AC14">
        <v>0</v>
      </c>
      <c r="AD14">
        <v>0</v>
      </c>
      <c r="AE14">
        <v>15.864191</v>
      </c>
      <c r="AF14">
        <v>8.0683889999999998</v>
      </c>
      <c r="AG14">
        <v>42.257523999999997</v>
      </c>
      <c r="AH14">
        <v>0</v>
      </c>
      <c r="AI14">
        <v>0</v>
      </c>
      <c r="AJ14">
        <v>0</v>
      </c>
      <c r="AK14">
        <v>51.920817999999997</v>
      </c>
      <c r="AL14">
        <v>12.305230999999999</v>
      </c>
      <c r="AM14">
        <v>15.656005</v>
      </c>
      <c r="AN14">
        <v>0.64457600000000004</v>
      </c>
      <c r="AO14">
        <v>0</v>
      </c>
      <c r="AP14">
        <v>0</v>
      </c>
      <c r="AQ14">
        <v>0</v>
      </c>
      <c r="AR14">
        <v>34.010266000000001</v>
      </c>
      <c r="AS14">
        <v>30.707609999999999</v>
      </c>
      <c r="AT14">
        <v>14.441800000000001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1965.5575479999998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360.09793500000001</v>
      </c>
      <c r="L15">
        <v>345.89810999999997</v>
      </c>
      <c r="M15">
        <v>88.568399999999997</v>
      </c>
      <c r="N15">
        <v>112.756238</v>
      </c>
      <c r="O15">
        <v>119.052897</v>
      </c>
      <c r="P15">
        <v>120.903086</v>
      </c>
      <c r="Q15">
        <v>6.1420260000000004</v>
      </c>
      <c r="R15">
        <v>22.584942000000002</v>
      </c>
      <c r="S15">
        <v>14.219079000000001</v>
      </c>
      <c r="T15">
        <v>0</v>
      </c>
      <c r="U15">
        <v>403.149879</v>
      </c>
      <c r="V15">
        <v>9.4633409999999998</v>
      </c>
      <c r="W15">
        <v>29.714313000000001</v>
      </c>
      <c r="X15">
        <v>94.575744</v>
      </c>
      <c r="Y15">
        <v>0</v>
      </c>
      <c r="Z15">
        <v>12.555148000000001</v>
      </c>
      <c r="AA15">
        <v>0</v>
      </c>
      <c r="AB15">
        <v>0</v>
      </c>
      <c r="AC15">
        <v>0</v>
      </c>
      <c r="AD15">
        <v>0</v>
      </c>
      <c r="AE15">
        <v>15.864191</v>
      </c>
      <c r="AF15">
        <v>8.0683889999999998</v>
      </c>
      <c r="AG15">
        <v>42.257523999999997</v>
      </c>
      <c r="AH15">
        <v>0</v>
      </c>
      <c r="AI15">
        <v>0</v>
      </c>
      <c r="AJ15">
        <v>0</v>
      </c>
      <c r="AK15">
        <v>51.920817999999997</v>
      </c>
      <c r="AL15">
        <v>12.305230999999999</v>
      </c>
      <c r="AM15">
        <v>15.656005</v>
      </c>
      <c r="AN15">
        <v>0.64457600000000004</v>
      </c>
      <c r="AO15">
        <v>0</v>
      </c>
      <c r="AP15">
        <v>0.49328699999999998</v>
      </c>
      <c r="AQ15">
        <v>0</v>
      </c>
      <c r="AR15">
        <v>34.010266000000001</v>
      </c>
      <c r="AS15">
        <v>31.339582</v>
      </c>
      <c r="AT15">
        <v>14.441800000000001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1966.6828069999999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360.09793500000001</v>
      </c>
      <c r="L16">
        <v>345.89810999999997</v>
      </c>
      <c r="M16">
        <v>88.568399999999997</v>
      </c>
      <c r="N16">
        <v>112.756238</v>
      </c>
      <c r="O16">
        <v>119.052897</v>
      </c>
      <c r="P16">
        <v>120.903086</v>
      </c>
      <c r="Q16">
        <v>6.1420260000000004</v>
      </c>
      <c r="R16">
        <v>22.584942000000002</v>
      </c>
      <c r="S16">
        <v>14.219079000000001</v>
      </c>
      <c r="T16">
        <v>0</v>
      </c>
      <c r="U16">
        <v>403.149879</v>
      </c>
      <c r="V16">
        <v>9.5880109999999998</v>
      </c>
      <c r="W16">
        <v>29.714313000000001</v>
      </c>
      <c r="X16">
        <v>94.575744</v>
      </c>
      <c r="Y16">
        <v>0</v>
      </c>
      <c r="Z16">
        <v>12.555148000000001</v>
      </c>
      <c r="AA16">
        <v>0</v>
      </c>
      <c r="AB16">
        <v>0</v>
      </c>
      <c r="AC16">
        <v>0</v>
      </c>
      <c r="AD16">
        <v>0</v>
      </c>
      <c r="AE16">
        <v>15.864191</v>
      </c>
      <c r="AF16">
        <v>8.0683889999999998</v>
      </c>
      <c r="AG16">
        <v>42.257523999999997</v>
      </c>
      <c r="AH16">
        <v>0</v>
      </c>
      <c r="AI16">
        <v>0</v>
      </c>
      <c r="AJ16">
        <v>0</v>
      </c>
      <c r="AK16">
        <v>51.920817999999997</v>
      </c>
      <c r="AL16">
        <v>12.305230999999999</v>
      </c>
      <c r="AM16">
        <v>15.656005</v>
      </c>
      <c r="AN16">
        <v>0.64457600000000004</v>
      </c>
      <c r="AO16">
        <v>0</v>
      </c>
      <c r="AP16">
        <v>0.49328699999999998</v>
      </c>
      <c r="AQ16">
        <v>0</v>
      </c>
      <c r="AR16">
        <v>34.010266000000001</v>
      </c>
      <c r="AS16">
        <v>31.339582</v>
      </c>
      <c r="AT16">
        <v>14.441800000000001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1966.8074770000001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360.09793500000001</v>
      </c>
      <c r="L17">
        <v>345.89810999999997</v>
      </c>
      <c r="M17">
        <v>88.568399999999997</v>
      </c>
      <c r="N17">
        <v>112.756238</v>
      </c>
      <c r="O17">
        <v>119.052897</v>
      </c>
      <c r="P17">
        <v>120.903086</v>
      </c>
      <c r="Q17">
        <v>6.1420260000000004</v>
      </c>
      <c r="R17">
        <v>22.584942000000002</v>
      </c>
      <c r="S17">
        <v>14.219079000000001</v>
      </c>
      <c r="T17">
        <v>0</v>
      </c>
      <c r="U17">
        <v>403.149879</v>
      </c>
      <c r="V17">
        <v>9.5880109999999998</v>
      </c>
      <c r="W17">
        <v>29.714313000000001</v>
      </c>
      <c r="X17">
        <v>94.575744</v>
      </c>
      <c r="Y17">
        <v>0</v>
      </c>
      <c r="Z17">
        <v>6.2775740000000004</v>
      </c>
      <c r="AA17">
        <v>0</v>
      </c>
      <c r="AB17">
        <v>0</v>
      </c>
      <c r="AC17">
        <v>0</v>
      </c>
      <c r="AD17">
        <v>0</v>
      </c>
      <c r="AE17">
        <v>15.864191</v>
      </c>
      <c r="AF17">
        <v>8.0683889999999998</v>
      </c>
      <c r="AG17">
        <v>42.257523999999997</v>
      </c>
      <c r="AH17">
        <v>0</v>
      </c>
      <c r="AI17">
        <v>0</v>
      </c>
      <c r="AJ17">
        <v>0</v>
      </c>
      <c r="AK17">
        <v>51.920817999999997</v>
      </c>
      <c r="AL17">
        <v>12.305230999999999</v>
      </c>
      <c r="AM17">
        <v>15.656005</v>
      </c>
      <c r="AN17">
        <v>0.64457600000000004</v>
      </c>
      <c r="AO17">
        <v>0</v>
      </c>
      <c r="AP17">
        <v>0.49328699999999998</v>
      </c>
      <c r="AQ17">
        <v>0</v>
      </c>
      <c r="AR17">
        <v>34.010266000000001</v>
      </c>
      <c r="AS17">
        <v>31.339582</v>
      </c>
      <c r="AT17">
        <v>14.441800000000001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1960.5299030000001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360.09793500000001</v>
      </c>
      <c r="L18">
        <v>345.89810999999997</v>
      </c>
      <c r="M18">
        <v>88.568399999999997</v>
      </c>
      <c r="N18">
        <v>112.756238</v>
      </c>
      <c r="O18">
        <v>119.052897</v>
      </c>
      <c r="P18">
        <v>120.903086</v>
      </c>
      <c r="Q18">
        <v>6.1420260000000004</v>
      </c>
      <c r="R18">
        <v>22.584942000000002</v>
      </c>
      <c r="S18">
        <v>14.219079000000001</v>
      </c>
      <c r="T18">
        <v>0</v>
      </c>
      <c r="U18">
        <v>403.149879</v>
      </c>
      <c r="V18">
        <v>9.5880109999999998</v>
      </c>
      <c r="W18">
        <v>29.714313000000001</v>
      </c>
      <c r="X18">
        <v>94.575744</v>
      </c>
      <c r="Y18">
        <v>0</v>
      </c>
      <c r="Z18">
        <v>6.2775740000000004</v>
      </c>
      <c r="AA18">
        <v>0</v>
      </c>
      <c r="AB18">
        <v>0</v>
      </c>
      <c r="AC18">
        <v>0</v>
      </c>
      <c r="AD18">
        <v>0</v>
      </c>
      <c r="AE18">
        <v>15.864191</v>
      </c>
      <c r="AF18">
        <v>8.0683889999999998</v>
      </c>
      <c r="AG18">
        <v>42.257523999999997</v>
      </c>
      <c r="AH18">
        <v>0</v>
      </c>
      <c r="AI18">
        <v>0</v>
      </c>
      <c r="AJ18">
        <v>0</v>
      </c>
      <c r="AK18">
        <v>51.920817999999997</v>
      </c>
      <c r="AL18">
        <v>12.305230999999999</v>
      </c>
      <c r="AM18">
        <v>15.656005</v>
      </c>
      <c r="AN18">
        <v>0.64457600000000004</v>
      </c>
      <c r="AO18">
        <v>0</v>
      </c>
      <c r="AP18">
        <v>0.49328699999999998</v>
      </c>
      <c r="AQ18">
        <v>0</v>
      </c>
      <c r="AR18">
        <v>40.387189999999997</v>
      </c>
      <c r="AS18">
        <v>31.339582</v>
      </c>
      <c r="AT18">
        <v>14.441800000000001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1966.906827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360.09793500000001</v>
      </c>
      <c r="L19">
        <v>345.89810999999997</v>
      </c>
      <c r="M19">
        <v>88.568399999999997</v>
      </c>
      <c r="N19">
        <v>112.756238</v>
      </c>
      <c r="O19">
        <v>119.052897</v>
      </c>
      <c r="P19">
        <v>126.618309</v>
      </c>
      <c r="Q19">
        <v>6.1420260000000004</v>
      </c>
      <c r="R19">
        <v>22.584942000000002</v>
      </c>
      <c r="S19">
        <v>14.219079000000001</v>
      </c>
      <c r="T19">
        <v>0</v>
      </c>
      <c r="U19">
        <v>403.149879</v>
      </c>
      <c r="V19">
        <v>9.5880109999999998</v>
      </c>
      <c r="W19">
        <v>29.714313000000001</v>
      </c>
      <c r="X19">
        <v>94.575744</v>
      </c>
      <c r="Y19">
        <v>0</v>
      </c>
      <c r="Z19">
        <v>6.2775740000000004</v>
      </c>
      <c r="AA19">
        <v>0</v>
      </c>
      <c r="AB19">
        <v>0</v>
      </c>
      <c r="AC19">
        <v>0</v>
      </c>
      <c r="AD19">
        <v>0</v>
      </c>
      <c r="AE19">
        <v>15.864191</v>
      </c>
      <c r="AF19">
        <v>8.0683889999999998</v>
      </c>
      <c r="AG19">
        <v>42.257523999999997</v>
      </c>
      <c r="AH19">
        <v>0</v>
      </c>
      <c r="AI19">
        <v>0</v>
      </c>
      <c r="AJ19">
        <v>0</v>
      </c>
      <c r="AK19">
        <v>51.920817999999997</v>
      </c>
      <c r="AL19">
        <v>12.305230999999999</v>
      </c>
      <c r="AM19">
        <v>15.656005</v>
      </c>
      <c r="AN19">
        <v>0.64457600000000004</v>
      </c>
      <c r="AO19">
        <v>0</v>
      </c>
      <c r="AP19">
        <v>0.49328699999999998</v>
      </c>
      <c r="AQ19">
        <v>0</v>
      </c>
      <c r="AR19">
        <v>40.387189999999997</v>
      </c>
      <c r="AS19">
        <v>30.707609999999999</v>
      </c>
      <c r="AT19">
        <v>14.441800000000001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1971.9900779999998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360.09793500000001</v>
      </c>
      <c r="L20">
        <v>345.89810999999997</v>
      </c>
      <c r="M20">
        <v>88.568399999999997</v>
      </c>
      <c r="N20">
        <v>112.756238</v>
      </c>
      <c r="O20">
        <v>119.052897</v>
      </c>
      <c r="P20">
        <v>127.79842499999999</v>
      </c>
      <c r="Q20">
        <v>6.1420260000000004</v>
      </c>
      <c r="R20">
        <v>22.584942000000002</v>
      </c>
      <c r="S20">
        <v>14.219079000000001</v>
      </c>
      <c r="T20">
        <v>0</v>
      </c>
      <c r="U20">
        <v>403.149879</v>
      </c>
      <c r="V20">
        <v>9.5880109999999998</v>
      </c>
      <c r="W20">
        <v>29.714313000000001</v>
      </c>
      <c r="X20">
        <v>94.575744</v>
      </c>
      <c r="Y20">
        <v>0</v>
      </c>
      <c r="Z20">
        <v>6.2775740000000004</v>
      </c>
      <c r="AA20">
        <v>0</v>
      </c>
      <c r="AB20">
        <v>0</v>
      </c>
      <c r="AC20">
        <v>0</v>
      </c>
      <c r="AD20">
        <v>0</v>
      </c>
      <c r="AE20">
        <v>15.864191</v>
      </c>
      <c r="AF20">
        <v>8.0683889999999998</v>
      </c>
      <c r="AG20">
        <v>42.257523999999997</v>
      </c>
      <c r="AH20">
        <v>0</v>
      </c>
      <c r="AI20">
        <v>0</v>
      </c>
      <c r="AJ20">
        <v>0</v>
      </c>
      <c r="AK20">
        <v>51.920817999999997</v>
      </c>
      <c r="AL20">
        <v>12.305230999999999</v>
      </c>
      <c r="AM20">
        <v>15.656005</v>
      </c>
      <c r="AN20">
        <v>0.64457600000000004</v>
      </c>
      <c r="AO20">
        <v>0</v>
      </c>
      <c r="AP20">
        <v>0.49328699999999998</v>
      </c>
      <c r="AQ20">
        <v>0</v>
      </c>
      <c r="AR20">
        <v>34.010266000000001</v>
      </c>
      <c r="AS20">
        <v>30.707609999999999</v>
      </c>
      <c r="AT20">
        <v>14.441800000000001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1966.7932699999999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360.09793500000001</v>
      </c>
      <c r="L21">
        <v>345.84997499999997</v>
      </c>
      <c r="M21">
        <v>88.568399999999997</v>
      </c>
      <c r="N21">
        <v>113.71893799999999</v>
      </c>
      <c r="O21">
        <v>119.052897</v>
      </c>
      <c r="P21">
        <v>129.19071700000001</v>
      </c>
      <c r="Q21">
        <v>6.1420260000000004</v>
      </c>
      <c r="R21">
        <v>22.584942000000002</v>
      </c>
      <c r="S21">
        <v>14.219079000000001</v>
      </c>
      <c r="T21">
        <v>0</v>
      </c>
      <c r="U21">
        <v>403.149879</v>
      </c>
      <c r="V21">
        <v>9.5880109999999998</v>
      </c>
      <c r="W21">
        <v>29.714313000000001</v>
      </c>
      <c r="X21">
        <v>94.575744</v>
      </c>
      <c r="Y21">
        <v>0</v>
      </c>
      <c r="Z21">
        <v>6.2775740000000004</v>
      </c>
      <c r="AA21">
        <v>13.525319</v>
      </c>
      <c r="AB21">
        <v>0</v>
      </c>
      <c r="AC21">
        <v>0</v>
      </c>
      <c r="AD21">
        <v>0</v>
      </c>
      <c r="AE21">
        <v>15.864191</v>
      </c>
      <c r="AF21">
        <v>8.0683889999999998</v>
      </c>
      <c r="AG21">
        <v>42.257523999999997</v>
      </c>
      <c r="AH21">
        <v>18.233537999999999</v>
      </c>
      <c r="AI21">
        <v>0</v>
      </c>
      <c r="AJ21">
        <v>0</v>
      </c>
      <c r="AK21">
        <v>51.920817999999997</v>
      </c>
      <c r="AL21">
        <v>2.2373150000000002</v>
      </c>
      <c r="AM21">
        <v>15.656005</v>
      </c>
      <c r="AN21">
        <v>0.64457600000000004</v>
      </c>
      <c r="AO21">
        <v>0</v>
      </c>
      <c r="AP21">
        <v>0.49328699999999998</v>
      </c>
      <c r="AQ21">
        <v>0</v>
      </c>
      <c r="AR21">
        <v>34.010266000000001</v>
      </c>
      <c r="AS21">
        <v>30.707609999999999</v>
      </c>
      <c r="AT21">
        <v>14.441800000000001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1990.791068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360.09793500000001</v>
      </c>
      <c r="L22">
        <v>345.84997499999997</v>
      </c>
      <c r="M22">
        <v>88.568399999999997</v>
      </c>
      <c r="N22">
        <v>113.71893799999999</v>
      </c>
      <c r="O22">
        <v>119.052897</v>
      </c>
      <c r="P22">
        <v>129.24247500000001</v>
      </c>
      <c r="Q22">
        <v>6.1420260000000004</v>
      </c>
      <c r="R22">
        <v>22.584942000000002</v>
      </c>
      <c r="S22">
        <v>14.219079000000001</v>
      </c>
      <c r="T22">
        <v>0</v>
      </c>
      <c r="U22">
        <v>403.149879</v>
      </c>
      <c r="V22">
        <v>9.5880109999999998</v>
      </c>
      <c r="W22">
        <v>29.714313000000001</v>
      </c>
      <c r="X22">
        <v>94.575744</v>
      </c>
      <c r="Y22">
        <v>0</v>
      </c>
      <c r="Z22">
        <v>6.2775740000000004</v>
      </c>
      <c r="AA22">
        <v>13.525319</v>
      </c>
      <c r="AB22">
        <v>0</v>
      </c>
      <c r="AC22">
        <v>0</v>
      </c>
      <c r="AD22">
        <v>0</v>
      </c>
      <c r="AE22">
        <v>15.864191</v>
      </c>
      <c r="AF22">
        <v>8.0683889999999998</v>
      </c>
      <c r="AG22">
        <v>42.257523999999997</v>
      </c>
      <c r="AH22">
        <v>36.467075999999999</v>
      </c>
      <c r="AI22">
        <v>0</v>
      </c>
      <c r="AJ22">
        <v>0</v>
      </c>
      <c r="AK22">
        <v>51.920817999999997</v>
      </c>
      <c r="AL22">
        <v>2.2373150000000002</v>
      </c>
      <c r="AM22">
        <v>15.656005</v>
      </c>
      <c r="AN22">
        <v>0.64457600000000004</v>
      </c>
      <c r="AO22">
        <v>0</v>
      </c>
      <c r="AP22">
        <v>0.49328699999999998</v>
      </c>
      <c r="AQ22">
        <v>12.43327</v>
      </c>
      <c r="AR22">
        <v>34.010266000000001</v>
      </c>
      <c r="AS22">
        <v>30.707609999999999</v>
      </c>
      <c r="AT22">
        <v>14.441800000000001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2021.509634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360.09793500000001</v>
      </c>
      <c r="L23">
        <v>345.84997499999997</v>
      </c>
      <c r="M23">
        <v>88.568399999999997</v>
      </c>
      <c r="N23">
        <v>113.71893799999999</v>
      </c>
      <c r="O23">
        <v>119.052897</v>
      </c>
      <c r="P23">
        <v>130.63476700000001</v>
      </c>
      <c r="Q23">
        <v>7.6315150000000003</v>
      </c>
      <c r="R23">
        <v>29.390837000000001</v>
      </c>
      <c r="S23">
        <v>17.177250999999998</v>
      </c>
      <c r="T23">
        <v>0</v>
      </c>
      <c r="U23">
        <v>403.149879</v>
      </c>
      <c r="V23">
        <v>13.543616</v>
      </c>
      <c r="W23">
        <v>44.668393999999999</v>
      </c>
      <c r="X23">
        <v>142.01329200000001</v>
      </c>
      <c r="Y23">
        <v>0</v>
      </c>
      <c r="Z23">
        <v>6.2775740000000004</v>
      </c>
      <c r="AA23">
        <v>27.050637999999999</v>
      </c>
      <c r="AB23">
        <v>0</v>
      </c>
      <c r="AC23">
        <v>0</v>
      </c>
      <c r="AD23">
        <v>0</v>
      </c>
      <c r="AE23">
        <v>15.864191</v>
      </c>
      <c r="AF23">
        <v>8.0683889999999998</v>
      </c>
      <c r="AG23">
        <v>42.257523999999997</v>
      </c>
      <c r="AH23">
        <v>36.467075999999999</v>
      </c>
      <c r="AI23">
        <v>0</v>
      </c>
      <c r="AJ23">
        <v>0</v>
      </c>
      <c r="AK23">
        <v>51.920817999999997</v>
      </c>
      <c r="AL23">
        <v>2.2373150000000002</v>
      </c>
      <c r="AM23">
        <v>15.656005</v>
      </c>
      <c r="AN23">
        <v>0.64457600000000004</v>
      </c>
      <c r="AO23">
        <v>0</v>
      </c>
      <c r="AP23">
        <v>0.49328699999999998</v>
      </c>
      <c r="AQ23">
        <v>12.43327</v>
      </c>
      <c r="AR23">
        <v>34.010266000000001</v>
      </c>
      <c r="AS23">
        <v>30.707609999999999</v>
      </c>
      <c r="AT23">
        <v>14.441800000000001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2114.0280350000003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360.09793500000001</v>
      </c>
      <c r="L24">
        <v>345.84997499999997</v>
      </c>
      <c r="M24">
        <v>88.568399999999997</v>
      </c>
      <c r="N24">
        <v>113.71893799999999</v>
      </c>
      <c r="O24">
        <v>119.052897</v>
      </c>
      <c r="P24">
        <v>130.68652499999999</v>
      </c>
      <c r="Q24">
        <v>7.6315150000000003</v>
      </c>
      <c r="R24">
        <v>32.811126000000002</v>
      </c>
      <c r="S24">
        <v>17.681429999999999</v>
      </c>
      <c r="T24">
        <v>0</v>
      </c>
      <c r="U24">
        <v>403.149879</v>
      </c>
      <c r="V24">
        <v>13.718475</v>
      </c>
      <c r="W24">
        <v>44.668393999999999</v>
      </c>
      <c r="X24">
        <v>142.01329200000001</v>
      </c>
      <c r="Y24">
        <v>0</v>
      </c>
      <c r="Z24">
        <v>6.2775740000000004</v>
      </c>
      <c r="AA24">
        <v>40.575957000000002</v>
      </c>
      <c r="AB24">
        <v>3.2081979999999999</v>
      </c>
      <c r="AC24">
        <v>0</v>
      </c>
      <c r="AD24">
        <v>0</v>
      </c>
      <c r="AE24">
        <v>15.864191</v>
      </c>
      <c r="AF24">
        <v>8.0683889999999998</v>
      </c>
      <c r="AG24">
        <v>42.257523999999997</v>
      </c>
      <c r="AH24">
        <v>36.467075999999999</v>
      </c>
      <c r="AI24">
        <v>0</v>
      </c>
      <c r="AJ24">
        <v>0</v>
      </c>
      <c r="AK24">
        <v>51.920817999999997</v>
      </c>
      <c r="AL24">
        <v>2.2373150000000002</v>
      </c>
      <c r="AM24">
        <v>15.656005</v>
      </c>
      <c r="AN24">
        <v>0.64457600000000004</v>
      </c>
      <c r="AO24">
        <v>0</v>
      </c>
      <c r="AP24">
        <v>0.49328699999999998</v>
      </c>
      <c r="AQ24">
        <v>12.43327</v>
      </c>
      <c r="AR24">
        <v>34.010266000000001</v>
      </c>
      <c r="AS24">
        <v>30.707609999999999</v>
      </c>
      <c r="AT24">
        <v>14.441800000000001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2134.9126370000004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360.09793500000001</v>
      </c>
      <c r="L25">
        <v>347.943848</v>
      </c>
      <c r="M25">
        <v>88.568399999999997</v>
      </c>
      <c r="N25">
        <v>113.71893799999999</v>
      </c>
      <c r="O25">
        <v>119.052897</v>
      </c>
      <c r="P25">
        <v>130.68652499999999</v>
      </c>
      <c r="Q25">
        <v>9.6895240000000005</v>
      </c>
      <c r="R25">
        <v>40.808948999999998</v>
      </c>
      <c r="S25">
        <v>22.65907</v>
      </c>
      <c r="T25">
        <v>0</v>
      </c>
      <c r="U25">
        <v>403.149879</v>
      </c>
      <c r="V25">
        <v>13.718475</v>
      </c>
      <c r="W25">
        <v>44.668393999999999</v>
      </c>
      <c r="X25">
        <v>142.01329200000001</v>
      </c>
      <c r="Y25">
        <v>0</v>
      </c>
      <c r="Z25">
        <v>6.2775740000000004</v>
      </c>
      <c r="AA25">
        <v>40.575957000000002</v>
      </c>
      <c r="AB25">
        <v>12.678798</v>
      </c>
      <c r="AC25">
        <v>0</v>
      </c>
      <c r="AD25">
        <v>7.6303599999999996</v>
      </c>
      <c r="AE25">
        <v>15.864191</v>
      </c>
      <c r="AF25">
        <v>8.0683889999999998</v>
      </c>
      <c r="AG25">
        <v>42.257523999999997</v>
      </c>
      <c r="AH25">
        <v>36.467075999999999</v>
      </c>
      <c r="AI25">
        <v>0</v>
      </c>
      <c r="AJ25">
        <v>0</v>
      </c>
      <c r="AK25">
        <v>51.920817999999997</v>
      </c>
      <c r="AL25">
        <v>2.2373150000000002</v>
      </c>
      <c r="AM25">
        <v>15.656005</v>
      </c>
      <c r="AN25">
        <v>0.64457600000000004</v>
      </c>
      <c r="AO25">
        <v>0</v>
      </c>
      <c r="AP25">
        <v>0.49328699999999998</v>
      </c>
      <c r="AQ25">
        <v>24.866541000000002</v>
      </c>
      <c r="AR25">
        <v>34.010266000000001</v>
      </c>
      <c r="AS25">
        <v>30.707609999999999</v>
      </c>
      <c r="AT25">
        <v>14.441800000000001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2181.574212999999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429.893685</v>
      </c>
      <c r="L26">
        <v>347.943848</v>
      </c>
      <c r="M26">
        <v>88.568399999999997</v>
      </c>
      <c r="N26">
        <v>113.71893799999999</v>
      </c>
      <c r="O26">
        <v>119.052897</v>
      </c>
      <c r="P26">
        <v>130.68652499999999</v>
      </c>
      <c r="Q26">
        <v>9.6933299999999996</v>
      </c>
      <c r="R26">
        <v>40.808948999999998</v>
      </c>
      <c r="S26">
        <v>22.65907</v>
      </c>
      <c r="T26">
        <v>0</v>
      </c>
      <c r="U26">
        <v>403.149879</v>
      </c>
      <c r="V26">
        <v>13.718475</v>
      </c>
      <c r="W26">
        <v>44.668393999999999</v>
      </c>
      <c r="X26">
        <v>142.01329200000001</v>
      </c>
      <c r="Y26">
        <v>0</v>
      </c>
      <c r="Z26">
        <v>6.2775740000000004</v>
      </c>
      <c r="AA26">
        <v>40.575957000000002</v>
      </c>
      <c r="AB26">
        <v>12.678798</v>
      </c>
      <c r="AC26">
        <v>9.3168570000000006</v>
      </c>
      <c r="AD26">
        <v>7.6303599999999996</v>
      </c>
      <c r="AE26">
        <v>15.864191</v>
      </c>
      <c r="AF26">
        <v>8.0683889999999998</v>
      </c>
      <c r="AG26">
        <v>42.257523999999997</v>
      </c>
      <c r="AH26">
        <v>54.700614000000002</v>
      </c>
      <c r="AI26">
        <v>0</v>
      </c>
      <c r="AJ26">
        <v>0</v>
      </c>
      <c r="AK26">
        <v>51.920817999999997</v>
      </c>
      <c r="AL26">
        <v>2.2373150000000002</v>
      </c>
      <c r="AM26">
        <v>15.656005</v>
      </c>
      <c r="AN26">
        <v>0.64457600000000004</v>
      </c>
      <c r="AO26">
        <v>0</v>
      </c>
      <c r="AP26">
        <v>0.49328699999999998</v>
      </c>
      <c r="AQ26">
        <v>24.866541000000002</v>
      </c>
      <c r="AR26">
        <v>40.387189999999997</v>
      </c>
      <c r="AS26">
        <v>30.707609999999999</v>
      </c>
      <c r="AT26">
        <v>14.441800000000001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2285.3010879999993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514.08180000000004</v>
      </c>
      <c r="L27">
        <v>347.943848</v>
      </c>
      <c r="M27">
        <v>88.568399999999997</v>
      </c>
      <c r="N27">
        <v>113.71893799999999</v>
      </c>
      <c r="O27">
        <v>119.052897</v>
      </c>
      <c r="P27">
        <v>130.68652499999999</v>
      </c>
      <c r="Q27">
        <v>8.2038410000000006</v>
      </c>
      <c r="R27">
        <v>30.582764999999998</v>
      </c>
      <c r="S27">
        <v>19.331496999999999</v>
      </c>
      <c r="T27">
        <v>0</v>
      </c>
      <c r="U27">
        <v>403.149879</v>
      </c>
      <c r="V27">
        <v>7.4844239999999997</v>
      </c>
      <c r="W27">
        <v>44.668393999999999</v>
      </c>
      <c r="X27">
        <v>142.01329200000001</v>
      </c>
      <c r="Y27">
        <v>0</v>
      </c>
      <c r="Z27">
        <v>6.2775740000000004</v>
      </c>
      <c r="AA27">
        <v>40.575957000000002</v>
      </c>
      <c r="AB27">
        <v>25.357595</v>
      </c>
      <c r="AC27">
        <v>18.633713</v>
      </c>
      <c r="AD27">
        <v>17.549828000000002</v>
      </c>
      <c r="AE27">
        <v>15.864191</v>
      </c>
      <c r="AF27">
        <v>16.136776999999999</v>
      </c>
      <c r="AG27">
        <v>42.257523999999997</v>
      </c>
      <c r="AH27">
        <v>54.700614000000002</v>
      </c>
      <c r="AI27">
        <v>0</v>
      </c>
      <c r="AJ27">
        <v>0</v>
      </c>
      <c r="AK27">
        <v>51.920817999999997</v>
      </c>
      <c r="AL27">
        <v>12.305230999999999</v>
      </c>
      <c r="AM27">
        <v>15.656005</v>
      </c>
      <c r="AN27">
        <v>0.64457600000000004</v>
      </c>
      <c r="AO27">
        <v>0</v>
      </c>
      <c r="AP27">
        <v>0</v>
      </c>
      <c r="AQ27">
        <v>37.299812000000003</v>
      </c>
      <c r="AR27">
        <v>40.387189999999997</v>
      </c>
      <c r="AS27">
        <v>30.707609999999999</v>
      </c>
      <c r="AT27">
        <v>14.441800000000001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2410.2033150000007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552.58979999999997</v>
      </c>
      <c r="L28">
        <v>347.943848</v>
      </c>
      <c r="M28">
        <v>88.568399999999997</v>
      </c>
      <c r="N28">
        <v>113.71893799999999</v>
      </c>
      <c r="O28">
        <v>119.052897</v>
      </c>
      <c r="P28">
        <v>130.68652499999999</v>
      </c>
      <c r="Q28">
        <v>8.2038410000000006</v>
      </c>
      <c r="R28">
        <v>30.582764999999998</v>
      </c>
      <c r="S28">
        <v>19.196719000000002</v>
      </c>
      <c r="T28">
        <v>0</v>
      </c>
      <c r="U28">
        <v>403.149879</v>
      </c>
      <c r="V28">
        <v>7.4844239999999997</v>
      </c>
      <c r="W28">
        <v>44.668393999999999</v>
      </c>
      <c r="X28">
        <v>142.01329200000001</v>
      </c>
      <c r="Y28">
        <v>0</v>
      </c>
      <c r="Z28">
        <v>18.832722</v>
      </c>
      <c r="AA28">
        <v>40.575957000000002</v>
      </c>
      <c r="AB28">
        <v>38.036392999999997</v>
      </c>
      <c r="AC28">
        <v>27.978764999999999</v>
      </c>
      <c r="AD28">
        <v>17.549828000000002</v>
      </c>
      <c r="AE28">
        <v>31.728382</v>
      </c>
      <c r="AF28">
        <v>23.730554999999999</v>
      </c>
      <c r="AG28">
        <v>42.257523999999997</v>
      </c>
      <c r="AH28">
        <v>90.073678000000001</v>
      </c>
      <c r="AI28">
        <v>0</v>
      </c>
      <c r="AJ28">
        <v>0</v>
      </c>
      <c r="AK28">
        <v>51.920817999999997</v>
      </c>
      <c r="AL28">
        <v>14.542546</v>
      </c>
      <c r="AM28">
        <v>16.169316999999999</v>
      </c>
      <c r="AN28">
        <v>0.64457600000000004</v>
      </c>
      <c r="AO28">
        <v>0</v>
      </c>
      <c r="AP28">
        <v>0</v>
      </c>
      <c r="AQ28">
        <v>49.733082000000003</v>
      </c>
      <c r="AR28">
        <v>34.010266000000001</v>
      </c>
      <c r="AS28">
        <v>30.707609999999999</v>
      </c>
      <c r="AT28">
        <v>14.441800000000001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2550.7935410000009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578.48594900000001</v>
      </c>
      <c r="L29">
        <v>399.84631200000001</v>
      </c>
      <c r="M29">
        <v>88.568399999999997</v>
      </c>
      <c r="N29">
        <v>113.71893799999999</v>
      </c>
      <c r="O29">
        <v>119.052897</v>
      </c>
      <c r="P29">
        <v>130.68652499999999</v>
      </c>
      <c r="Q29">
        <v>9.6114280000000001</v>
      </c>
      <c r="R29">
        <v>36.010244</v>
      </c>
      <c r="S29">
        <v>22.65907</v>
      </c>
      <c r="T29">
        <v>0</v>
      </c>
      <c r="U29">
        <v>403.149879</v>
      </c>
      <c r="V29">
        <v>7.4844239999999997</v>
      </c>
      <c r="W29">
        <v>44.668393999999999</v>
      </c>
      <c r="X29">
        <v>142.01329200000001</v>
      </c>
      <c r="Y29">
        <v>0</v>
      </c>
      <c r="Z29">
        <v>18.832722</v>
      </c>
      <c r="AA29">
        <v>40.575957000000002</v>
      </c>
      <c r="AB29">
        <v>38.036392999999997</v>
      </c>
      <c r="AC29">
        <v>27.978764999999999</v>
      </c>
      <c r="AD29">
        <v>17.590523999999998</v>
      </c>
      <c r="AE29">
        <v>31.728382</v>
      </c>
      <c r="AF29">
        <v>23.730554999999999</v>
      </c>
      <c r="AG29">
        <v>42.257523999999997</v>
      </c>
      <c r="AH29">
        <v>90.073678000000001</v>
      </c>
      <c r="AI29">
        <v>0</v>
      </c>
      <c r="AJ29">
        <v>0</v>
      </c>
      <c r="AK29">
        <v>51.920817999999997</v>
      </c>
      <c r="AL29">
        <v>38.593679999999999</v>
      </c>
      <c r="AM29">
        <v>16.169316999999999</v>
      </c>
      <c r="AN29">
        <v>0.64457600000000004</v>
      </c>
      <c r="AO29">
        <v>0</v>
      </c>
      <c r="AP29">
        <v>0</v>
      </c>
      <c r="AQ29">
        <v>49.733082000000003</v>
      </c>
      <c r="AR29">
        <v>34.010266000000001</v>
      </c>
      <c r="AS29">
        <v>30.707609999999999</v>
      </c>
      <c r="AT29">
        <v>14.441800000000001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2662.9814010000009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578.48594900000001</v>
      </c>
      <c r="L30">
        <v>499.08774799999998</v>
      </c>
      <c r="M30">
        <v>88.568399999999997</v>
      </c>
      <c r="N30">
        <v>113.71893799999999</v>
      </c>
      <c r="O30">
        <v>119.052897</v>
      </c>
      <c r="P30">
        <v>130.68652499999999</v>
      </c>
      <c r="Q30">
        <v>8.2038410000000006</v>
      </c>
      <c r="R30">
        <v>30.582764999999998</v>
      </c>
      <c r="S30">
        <v>19.196719000000002</v>
      </c>
      <c r="T30">
        <v>0</v>
      </c>
      <c r="U30">
        <v>403.149879</v>
      </c>
      <c r="V30">
        <v>7.4844239999999997</v>
      </c>
      <c r="W30">
        <v>44.668393999999999</v>
      </c>
      <c r="X30">
        <v>142.01329200000001</v>
      </c>
      <c r="Y30">
        <v>0</v>
      </c>
      <c r="Z30">
        <v>18.832722</v>
      </c>
      <c r="AA30">
        <v>40.575957000000002</v>
      </c>
      <c r="AB30">
        <v>38.036392999999997</v>
      </c>
      <c r="AC30">
        <v>27.978764999999999</v>
      </c>
      <c r="AD30">
        <v>26.385786</v>
      </c>
      <c r="AE30">
        <v>31.728382</v>
      </c>
      <c r="AF30">
        <v>23.730554999999999</v>
      </c>
      <c r="AG30">
        <v>42.257523999999997</v>
      </c>
      <c r="AH30">
        <v>90.073678000000001</v>
      </c>
      <c r="AI30">
        <v>0</v>
      </c>
      <c r="AJ30">
        <v>0</v>
      </c>
      <c r="AK30">
        <v>51.920817999999997</v>
      </c>
      <c r="AL30">
        <v>38.593679999999999</v>
      </c>
      <c r="AM30">
        <v>16.169316999999999</v>
      </c>
      <c r="AN30">
        <v>0.64457600000000004</v>
      </c>
      <c r="AO30">
        <v>0</v>
      </c>
      <c r="AP30">
        <v>0</v>
      </c>
      <c r="AQ30">
        <v>49.733082000000003</v>
      </c>
      <c r="AR30">
        <v>34.010266000000001</v>
      </c>
      <c r="AS30">
        <v>30.707609999999999</v>
      </c>
      <c r="AT30">
        <v>14.441800000000001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2760.7206820000001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578.48594900000001</v>
      </c>
      <c r="L31">
        <v>598.68102499999998</v>
      </c>
      <c r="M31">
        <v>88.568399999999997</v>
      </c>
      <c r="N31">
        <v>113.71893799999999</v>
      </c>
      <c r="O31">
        <v>119.052897</v>
      </c>
      <c r="P31">
        <v>130.68652499999999</v>
      </c>
      <c r="Q31">
        <v>10.503057</v>
      </c>
      <c r="R31">
        <v>40.808948999999998</v>
      </c>
      <c r="S31">
        <v>25.405749</v>
      </c>
      <c r="T31">
        <v>0</v>
      </c>
      <c r="U31">
        <v>403.149879</v>
      </c>
      <c r="V31">
        <v>7.4844239999999997</v>
      </c>
      <c r="W31">
        <v>44.668393999999999</v>
      </c>
      <c r="X31">
        <v>142.01329200000001</v>
      </c>
      <c r="Y31">
        <v>0</v>
      </c>
      <c r="Z31">
        <v>18.832722</v>
      </c>
      <c r="AA31">
        <v>40.575957000000002</v>
      </c>
      <c r="AB31">
        <v>38.036392999999997</v>
      </c>
      <c r="AC31">
        <v>27.978764999999999</v>
      </c>
      <c r="AD31">
        <v>26.385786</v>
      </c>
      <c r="AE31">
        <v>31.728382</v>
      </c>
      <c r="AF31">
        <v>23.730554999999999</v>
      </c>
      <c r="AG31">
        <v>42.257523999999997</v>
      </c>
      <c r="AH31">
        <v>90.073678000000001</v>
      </c>
      <c r="AI31">
        <v>0</v>
      </c>
      <c r="AJ31">
        <v>0</v>
      </c>
      <c r="AK31">
        <v>51.920817999999997</v>
      </c>
      <c r="AL31">
        <v>38.593679999999999</v>
      </c>
      <c r="AM31">
        <v>16.169316999999999</v>
      </c>
      <c r="AN31">
        <v>0.64457600000000004</v>
      </c>
      <c r="AO31">
        <v>0</v>
      </c>
      <c r="AP31">
        <v>0</v>
      </c>
      <c r="AQ31">
        <v>49.733082000000003</v>
      </c>
      <c r="AR31">
        <v>34.010266000000001</v>
      </c>
      <c r="AS31">
        <v>30.707609999999999</v>
      </c>
      <c r="AT31">
        <v>14.441800000000001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2879.0483889999996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582.63422300000002</v>
      </c>
      <c r="L32">
        <v>609.31208400000003</v>
      </c>
      <c r="M32">
        <v>88.568399999999997</v>
      </c>
      <c r="N32">
        <v>113.71893799999999</v>
      </c>
      <c r="O32">
        <v>119.052897</v>
      </c>
      <c r="P32">
        <v>130.68652499999999</v>
      </c>
      <c r="Q32">
        <v>10.503057</v>
      </c>
      <c r="R32">
        <v>40.808948999999998</v>
      </c>
      <c r="S32">
        <v>25.405749</v>
      </c>
      <c r="T32">
        <v>0</v>
      </c>
      <c r="U32">
        <v>403.149879</v>
      </c>
      <c r="V32">
        <v>7.4844239999999997</v>
      </c>
      <c r="W32">
        <v>44.668393999999999</v>
      </c>
      <c r="X32">
        <v>142.01329200000001</v>
      </c>
      <c r="Y32">
        <v>0</v>
      </c>
      <c r="Z32">
        <v>18.832722</v>
      </c>
      <c r="AA32">
        <v>40.575957000000002</v>
      </c>
      <c r="AB32">
        <v>38.036392999999997</v>
      </c>
      <c r="AC32">
        <v>27.978764999999999</v>
      </c>
      <c r="AD32">
        <v>26.385786</v>
      </c>
      <c r="AE32">
        <v>31.728382</v>
      </c>
      <c r="AF32">
        <v>23.730554999999999</v>
      </c>
      <c r="AG32">
        <v>42.257523999999997</v>
      </c>
      <c r="AH32">
        <v>90.073678000000001</v>
      </c>
      <c r="AI32">
        <v>0</v>
      </c>
      <c r="AJ32">
        <v>0</v>
      </c>
      <c r="AK32">
        <v>51.920817999999997</v>
      </c>
      <c r="AL32">
        <v>38.593679999999999</v>
      </c>
      <c r="AM32">
        <v>16.169316999999999</v>
      </c>
      <c r="AN32">
        <v>0.64457600000000004</v>
      </c>
      <c r="AO32">
        <v>0</v>
      </c>
      <c r="AP32">
        <v>0</v>
      </c>
      <c r="AQ32">
        <v>49.733082000000003</v>
      </c>
      <c r="AR32">
        <v>34.010266000000001</v>
      </c>
      <c r="AS32">
        <v>30.707609999999999</v>
      </c>
      <c r="AT32">
        <v>14.441800000000001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2893.827722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582.561058</v>
      </c>
      <c r="L33">
        <v>618.50567599999999</v>
      </c>
      <c r="M33">
        <v>88.568399999999997</v>
      </c>
      <c r="N33">
        <v>113.71893799999999</v>
      </c>
      <c r="O33">
        <v>119.052897</v>
      </c>
      <c r="P33">
        <v>130.68652499999999</v>
      </c>
      <c r="Q33">
        <v>10.503057</v>
      </c>
      <c r="R33">
        <v>40.808948999999998</v>
      </c>
      <c r="S33">
        <v>25.405749</v>
      </c>
      <c r="T33">
        <v>0</v>
      </c>
      <c r="U33">
        <v>403.149879</v>
      </c>
      <c r="V33">
        <v>7.4844239999999997</v>
      </c>
      <c r="W33">
        <v>44.668393999999999</v>
      </c>
      <c r="X33">
        <v>142.01329200000001</v>
      </c>
      <c r="Y33">
        <v>0</v>
      </c>
      <c r="Z33">
        <v>18.832722</v>
      </c>
      <c r="AA33">
        <v>40.575957000000002</v>
      </c>
      <c r="AB33">
        <v>38.036392999999997</v>
      </c>
      <c r="AC33">
        <v>27.978764999999999</v>
      </c>
      <c r="AD33">
        <v>26.385786</v>
      </c>
      <c r="AE33">
        <v>31.728382</v>
      </c>
      <c r="AF33">
        <v>23.730554999999999</v>
      </c>
      <c r="AG33">
        <v>42.257523999999997</v>
      </c>
      <c r="AH33">
        <v>90.073678000000001</v>
      </c>
      <c r="AI33">
        <v>0</v>
      </c>
      <c r="AJ33">
        <v>0</v>
      </c>
      <c r="AK33">
        <v>51.920817999999997</v>
      </c>
      <c r="AL33">
        <v>38.593679999999999</v>
      </c>
      <c r="AM33">
        <v>16.169316999999999</v>
      </c>
      <c r="AN33">
        <v>0.64457600000000004</v>
      </c>
      <c r="AO33">
        <v>0</v>
      </c>
      <c r="AP33">
        <v>0</v>
      </c>
      <c r="AQ33">
        <v>49.733082000000003</v>
      </c>
      <c r="AR33">
        <v>40.387189999999997</v>
      </c>
      <c r="AS33">
        <v>30.707609999999999</v>
      </c>
      <c r="AT33">
        <v>14.441800000000001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2909.325073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582.63422300000002</v>
      </c>
      <c r="L34">
        <v>618.50567599999999</v>
      </c>
      <c r="M34">
        <v>88.568399999999997</v>
      </c>
      <c r="N34">
        <v>113.71893799999999</v>
      </c>
      <c r="O34">
        <v>119.052897</v>
      </c>
      <c r="P34">
        <v>130.68652499999999</v>
      </c>
      <c r="Q34">
        <v>10.503057</v>
      </c>
      <c r="R34">
        <v>40.808948999999998</v>
      </c>
      <c r="S34">
        <v>25.405749</v>
      </c>
      <c r="T34">
        <v>0</v>
      </c>
      <c r="U34">
        <v>403.149879</v>
      </c>
      <c r="V34">
        <v>7.4844239999999997</v>
      </c>
      <c r="W34">
        <v>44.668393999999999</v>
      </c>
      <c r="X34">
        <v>142.01329200000001</v>
      </c>
      <c r="Y34">
        <v>0</v>
      </c>
      <c r="Z34">
        <v>12.555148000000001</v>
      </c>
      <c r="AA34">
        <v>40.575957000000002</v>
      </c>
      <c r="AB34">
        <v>38.036392999999997</v>
      </c>
      <c r="AC34">
        <v>9.3168570000000006</v>
      </c>
      <c r="AD34">
        <v>17.590523999999998</v>
      </c>
      <c r="AE34">
        <v>15.864191</v>
      </c>
      <c r="AF34">
        <v>16.136776999999999</v>
      </c>
      <c r="AG34">
        <v>42.257523999999997</v>
      </c>
      <c r="AH34">
        <v>54.700614000000002</v>
      </c>
      <c r="AI34">
        <v>0</v>
      </c>
      <c r="AJ34">
        <v>0</v>
      </c>
      <c r="AK34">
        <v>51.920817999999997</v>
      </c>
      <c r="AL34">
        <v>38.593679999999999</v>
      </c>
      <c r="AM34">
        <v>15.656005</v>
      </c>
      <c r="AN34">
        <v>0.64457600000000004</v>
      </c>
      <c r="AO34">
        <v>0</v>
      </c>
      <c r="AP34">
        <v>0</v>
      </c>
      <c r="AQ34">
        <v>37.299812000000003</v>
      </c>
      <c r="AR34">
        <v>40.387189999999997</v>
      </c>
      <c r="AS34">
        <v>30.707609999999999</v>
      </c>
      <c r="AT34">
        <v>14.441800000000001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2803.8858789999999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582.63422300000002</v>
      </c>
      <c r="L35">
        <v>598.72238400000003</v>
      </c>
      <c r="M35">
        <v>88.568399999999997</v>
      </c>
      <c r="N35">
        <v>113.71893799999999</v>
      </c>
      <c r="O35">
        <v>119.052897</v>
      </c>
      <c r="P35">
        <v>130.68652499999999</v>
      </c>
      <c r="Q35">
        <v>10.503057</v>
      </c>
      <c r="R35">
        <v>40.808948999999998</v>
      </c>
      <c r="S35">
        <v>25.405749</v>
      </c>
      <c r="T35">
        <v>0</v>
      </c>
      <c r="U35">
        <v>403.149879</v>
      </c>
      <c r="V35">
        <v>7.4844239999999997</v>
      </c>
      <c r="W35">
        <v>44.668393999999999</v>
      </c>
      <c r="X35">
        <v>142.01329200000001</v>
      </c>
      <c r="Y35">
        <v>0</v>
      </c>
      <c r="Z35">
        <v>12.555148000000001</v>
      </c>
      <c r="AA35">
        <v>27.050637999999999</v>
      </c>
      <c r="AB35">
        <v>25.357595</v>
      </c>
      <c r="AC35">
        <v>0</v>
      </c>
      <c r="AD35">
        <v>7.6303599999999996</v>
      </c>
      <c r="AE35">
        <v>15.864191</v>
      </c>
      <c r="AF35">
        <v>8.0683889999999998</v>
      </c>
      <c r="AG35">
        <v>42.257523999999997</v>
      </c>
      <c r="AH35">
        <v>54.700614000000002</v>
      </c>
      <c r="AI35">
        <v>0</v>
      </c>
      <c r="AJ35">
        <v>0</v>
      </c>
      <c r="AK35">
        <v>51.920817999999997</v>
      </c>
      <c r="AL35">
        <v>12.305230999999999</v>
      </c>
      <c r="AM35">
        <v>15.656005</v>
      </c>
      <c r="AN35">
        <v>0.64457600000000004</v>
      </c>
      <c r="AO35">
        <v>0</v>
      </c>
      <c r="AP35">
        <v>0.246644</v>
      </c>
      <c r="AQ35">
        <v>37.299812000000003</v>
      </c>
      <c r="AR35">
        <v>34.010266000000001</v>
      </c>
      <c r="AS35">
        <v>30.707609999999999</v>
      </c>
      <c r="AT35">
        <v>14.441800000000001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2698.1343320000005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578.48594900000001</v>
      </c>
      <c r="L36">
        <v>552.036248</v>
      </c>
      <c r="M36">
        <v>88.568399999999997</v>
      </c>
      <c r="N36">
        <v>113.71893799999999</v>
      </c>
      <c r="O36">
        <v>119.052897</v>
      </c>
      <c r="P36">
        <v>130.68652499999999</v>
      </c>
      <c r="Q36">
        <v>10.503057</v>
      </c>
      <c r="R36">
        <v>40.808948999999998</v>
      </c>
      <c r="S36">
        <v>25.405749</v>
      </c>
      <c r="T36">
        <v>0</v>
      </c>
      <c r="U36">
        <v>403.149879</v>
      </c>
      <c r="V36">
        <v>7.4844239999999997</v>
      </c>
      <c r="W36">
        <v>44.668393999999999</v>
      </c>
      <c r="X36">
        <v>142.01329200000001</v>
      </c>
      <c r="Y36">
        <v>0</v>
      </c>
      <c r="Z36">
        <v>12.555148000000001</v>
      </c>
      <c r="AA36">
        <v>27.050637999999999</v>
      </c>
      <c r="AB36">
        <v>25.357595</v>
      </c>
      <c r="AC36">
        <v>0</v>
      </c>
      <c r="AD36">
        <v>0</v>
      </c>
      <c r="AE36">
        <v>15.864191</v>
      </c>
      <c r="AF36">
        <v>8.0683889999999998</v>
      </c>
      <c r="AG36">
        <v>42.257523999999997</v>
      </c>
      <c r="AH36">
        <v>36.467075999999999</v>
      </c>
      <c r="AI36">
        <v>0</v>
      </c>
      <c r="AJ36">
        <v>0</v>
      </c>
      <c r="AK36">
        <v>51.920817999999997</v>
      </c>
      <c r="AL36">
        <v>12.305230999999999</v>
      </c>
      <c r="AM36">
        <v>15.656005</v>
      </c>
      <c r="AN36">
        <v>0.64457600000000004</v>
      </c>
      <c r="AO36">
        <v>0</v>
      </c>
      <c r="AP36">
        <v>0.246644</v>
      </c>
      <c r="AQ36">
        <v>24.866541000000002</v>
      </c>
      <c r="AR36">
        <v>34.010266000000001</v>
      </c>
      <c r="AS36">
        <v>30.707609999999999</v>
      </c>
      <c r="AT36">
        <v>14.441800000000001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2609.0027529999998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578.48594900000001</v>
      </c>
      <c r="L37">
        <v>523.15524800000003</v>
      </c>
      <c r="M37">
        <v>88.568399999999997</v>
      </c>
      <c r="N37">
        <v>113.71893799999999</v>
      </c>
      <c r="O37">
        <v>119.052897</v>
      </c>
      <c r="P37">
        <v>130.68652499999999</v>
      </c>
      <c r="Q37">
        <v>9.6933299999999996</v>
      </c>
      <c r="R37">
        <v>40.808948999999998</v>
      </c>
      <c r="S37">
        <v>22.65907</v>
      </c>
      <c r="T37">
        <v>0</v>
      </c>
      <c r="U37">
        <v>403.149879</v>
      </c>
      <c r="V37">
        <v>7.4844239999999997</v>
      </c>
      <c r="W37">
        <v>44.668393999999999</v>
      </c>
      <c r="X37">
        <v>142.01329200000001</v>
      </c>
      <c r="Y37">
        <v>0</v>
      </c>
      <c r="Z37">
        <v>6.2775740000000004</v>
      </c>
      <c r="AA37">
        <v>27.050637999999999</v>
      </c>
      <c r="AB37">
        <v>25.357595</v>
      </c>
      <c r="AC37">
        <v>0</v>
      </c>
      <c r="AD37">
        <v>0</v>
      </c>
      <c r="AE37">
        <v>15.864191</v>
      </c>
      <c r="AF37">
        <v>8.0683889999999998</v>
      </c>
      <c r="AG37">
        <v>42.257523999999997</v>
      </c>
      <c r="AH37">
        <v>18.233537999999999</v>
      </c>
      <c r="AI37">
        <v>0</v>
      </c>
      <c r="AJ37">
        <v>0</v>
      </c>
      <c r="AK37">
        <v>51.920817999999997</v>
      </c>
      <c r="AL37">
        <v>24.610462999999999</v>
      </c>
      <c r="AM37">
        <v>15.656005</v>
      </c>
      <c r="AN37">
        <v>0.64457600000000004</v>
      </c>
      <c r="AO37">
        <v>0</v>
      </c>
      <c r="AP37">
        <v>0.246644</v>
      </c>
      <c r="AQ37">
        <v>24.866541000000002</v>
      </c>
      <c r="AR37">
        <v>34.010266000000001</v>
      </c>
      <c r="AS37">
        <v>30.707609999999999</v>
      </c>
      <c r="AT37">
        <v>14.441800000000001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2564.3594670000002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578.48594900000001</v>
      </c>
      <c r="L38">
        <v>494.274248</v>
      </c>
      <c r="M38">
        <v>88.568399999999997</v>
      </c>
      <c r="N38">
        <v>113.71893799999999</v>
      </c>
      <c r="O38">
        <v>119.052897</v>
      </c>
      <c r="P38">
        <v>130.68652499999999</v>
      </c>
      <c r="Q38">
        <v>9.6933299999999996</v>
      </c>
      <c r="R38">
        <v>40.808948999999998</v>
      </c>
      <c r="S38">
        <v>22.65907</v>
      </c>
      <c r="T38">
        <v>0</v>
      </c>
      <c r="U38">
        <v>403.149879</v>
      </c>
      <c r="V38">
        <v>7.4844239999999997</v>
      </c>
      <c r="W38">
        <v>44.668393999999999</v>
      </c>
      <c r="X38">
        <v>142.01329200000001</v>
      </c>
      <c r="Y38">
        <v>0</v>
      </c>
      <c r="Z38">
        <v>6.2775740000000004</v>
      </c>
      <c r="AA38">
        <v>13.525319</v>
      </c>
      <c r="AB38">
        <v>12.576135000000001</v>
      </c>
      <c r="AC38">
        <v>0</v>
      </c>
      <c r="AD38">
        <v>0</v>
      </c>
      <c r="AE38">
        <v>15.864191</v>
      </c>
      <c r="AF38">
        <v>8.0683889999999998</v>
      </c>
      <c r="AG38">
        <v>42.257523999999997</v>
      </c>
      <c r="AH38">
        <v>0</v>
      </c>
      <c r="AI38">
        <v>0</v>
      </c>
      <c r="AJ38">
        <v>0</v>
      </c>
      <c r="AK38">
        <v>51.920817999999997</v>
      </c>
      <c r="AL38">
        <v>24.610462999999999</v>
      </c>
      <c r="AM38">
        <v>15.656005</v>
      </c>
      <c r="AN38">
        <v>0.64457600000000004</v>
      </c>
      <c r="AO38">
        <v>0</v>
      </c>
      <c r="AP38">
        <v>0.246644</v>
      </c>
      <c r="AQ38">
        <v>24.563289999999999</v>
      </c>
      <c r="AR38">
        <v>34.010266000000001</v>
      </c>
      <c r="AS38">
        <v>30.707609999999999</v>
      </c>
      <c r="AT38">
        <v>14.441800000000001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2490.6348990000006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578.48594900000001</v>
      </c>
      <c r="L39">
        <v>494.274248</v>
      </c>
      <c r="M39">
        <v>88.568399999999997</v>
      </c>
      <c r="N39">
        <v>113.71893799999999</v>
      </c>
      <c r="O39">
        <v>119.052897</v>
      </c>
      <c r="P39">
        <v>130.68652499999999</v>
      </c>
      <c r="Q39">
        <v>9.6933299999999996</v>
      </c>
      <c r="R39">
        <v>40.808948999999998</v>
      </c>
      <c r="S39">
        <v>22.65907</v>
      </c>
      <c r="T39">
        <v>0</v>
      </c>
      <c r="U39">
        <v>403.149879</v>
      </c>
      <c r="V39">
        <v>7.4844239999999997</v>
      </c>
      <c r="W39">
        <v>44.668393999999999</v>
      </c>
      <c r="X39">
        <v>142.01329200000001</v>
      </c>
      <c r="Y39">
        <v>0</v>
      </c>
      <c r="Z39">
        <v>6.2775740000000004</v>
      </c>
      <c r="AA39">
        <v>13.525319</v>
      </c>
      <c r="AB39">
        <v>12.576135000000001</v>
      </c>
      <c r="AC39">
        <v>0</v>
      </c>
      <c r="AD39">
        <v>0</v>
      </c>
      <c r="AE39">
        <v>15.864191</v>
      </c>
      <c r="AF39">
        <v>8.0683889999999998</v>
      </c>
      <c r="AG39">
        <v>42.257523999999997</v>
      </c>
      <c r="AH39">
        <v>0</v>
      </c>
      <c r="AI39">
        <v>0</v>
      </c>
      <c r="AJ39">
        <v>0</v>
      </c>
      <c r="AK39">
        <v>51.920817999999997</v>
      </c>
      <c r="AL39">
        <v>24.610462999999999</v>
      </c>
      <c r="AM39">
        <v>15.656005</v>
      </c>
      <c r="AN39">
        <v>0.64457600000000004</v>
      </c>
      <c r="AO39">
        <v>0</v>
      </c>
      <c r="AP39">
        <v>0.246644</v>
      </c>
      <c r="AQ39">
        <v>12.37262</v>
      </c>
      <c r="AR39">
        <v>34.010266000000001</v>
      </c>
      <c r="AS39">
        <v>30.707609999999999</v>
      </c>
      <c r="AT39">
        <v>14.441800000000001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2478.4442290000006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578.48594900000001</v>
      </c>
      <c r="L40">
        <v>542.40924800000005</v>
      </c>
      <c r="M40">
        <v>88.568399999999997</v>
      </c>
      <c r="N40">
        <v>113.71893799999999</v>
      </c>
      <c r="O40">
        <v>119.052897</v>
      </c>
      <c r="P40">
        <v>130.68652499999999</v>
      </c>
      <c r="Q40">
        <v>9.6933299999999996</v>
      </c>
      <c r="R40">
        <v>40.808948999999998</v>
      </c>
      <c r="S40">
        <v>22.65907</v>
      </c>
      <c r="T40">
        <v>0</v>
      </c>
      <c r="U40">
        <v>403.149879</v>
      </c>
      <c r="V40">
        <v>7.4844239999999997</v>
      </c>
      <c r="W40">
        <v>44.668393999999999</v>
      </c>
      <c r="X40">
        <v>142.01329200000001</v>
      </c>
      <c r="Y40">
        <v>0</v>
      </c>
      <c r="Z40">
        <v>6.2775740000000004</v>
      </c>
      <c r="AA40">
        <v>13.525319</v>
      </c>
      <c r="AB40">
        <v>12.576135000000001</v>
      </c>
      <c r="AC40">
        <v>0</v>
      </c>
      <c r="AD40">
        <v>0</v>
      </c>
      <c r="AE40">
        <v>15.864191</v>
      </c>
      <c r="AF40">
        <v>8.0683889999999998</v>
      </c>
      <c r="AG40">
        <v>42.257523999999997</v>
      </c>
      <c r="AH40">
        <v>0</v>
      </c>
      <c r="AI40">
        <v>0</v>
      </c>
      <c r="AJ40">
        <v>0</v>
      </c>
      <c r="AK40">
        <v>51.920817999999997</v>
      </c>
      <c r="AL40">
        <v>24.610462999999999</v>
      </c>
      <c r="AM40">
        <v>15.656005</v>
      </c>
      <c r="AN40">
        <v>0.64457600000000004</v>
      </c>
      <c r="AO40">
        <v>0</v>
      </c>
      <c r="AP40">
        <v>0.246644</v>
      </c>
      <c r="AQ40">
        <v>12.37262</v>
      </c>
      <c r="AR40">
        <v>34.010266000000001</v>
      </c>
      <c r="AS40">
        <v>30.707609999999999</v>
      </c>
      <c r="AT40">
        <v>14.441800000000001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2526.5792289999999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578.48594900000001</v>
      </c>
      <c r="L41">
        <v>552.036248</v>
      </c>
      <c r="M41">
        <v>88.568399999999997</v>
      </c>
      <c r="N41">
        <v>113.71893799999999</v>
      </c>
      <c r="O41">
        <v>119.052897</v>
      </c>
      <c r="P41">
        <v>130.68652499999999</v>
      </c>
      <c r="Q41">
        <v>9.6933299999999996</v>
      </c>
      <c r="R41">
        <v>36.219662</v>
      </c>
      <c r="S41">
        <v>22.65907</v>
      </c>
      <c r="T41">
        <v>0</v>
      </c>
      <c r="U41">
        <v>403.149879</v>
      </c>
      <c r="V41">
        <v>7.4844239999999997</v>
      </c>
      <c r="W41">
        <v>44.668393999999999</v>
      </c>
      <c r="X41">
        <v>142.01329200000001</v>
      </c>
      <c r="Y41">
        <v>0</v>
      </c>
      <c r="Z41">
        <v>6.2775740000000004</v>
      </c>
      <c r="AA41">
        <v>13.525319</v>
      </c>
      <c r="AB41">
        <v>0</v>
      </c>
      <c r="AC41">
        <v>0</v>
      </c>
      <c r="AD41">
        <v>0</v>
      </c>
      <c r="AE41">
        <v>15.864191</v>
      </c>
      <c r="AF41">
        <v>8.0683889999999998</v>
      </c>
      <c r="AG41">
        <v>42.257523999999997</v>
      </c>
      <c r="AH41">
        <v>0</v>
      </c>
      <c r="AI41">
        <v>0</v>
      </c>
      <c r="AJ41">
        <v>0</v>
      </c>
      <c r="AK41">
        <v>51.920817999999997</v>
      </c>
      <c r="AL41">
        <v>24.610462999999999</v>
      </c>
      <c r="AM41">
        <v>15.656005</v>
      </c>
      <c r="AN41">
        <v>0.64457600000000004</v>
      </c>
      <c r="AO41">
        <v>0</v>
      </c>
      <c r="AP41">
        <v>0.246644</v>
      </c>
      <c r="AQ41">
        <v>12.37262</v>
      </c>
      <c r="AR41">
        <v>40.387189999999997</v>
      </c>
      <c r="AS41">
        <v>31.339582</v>
      </c>
      <c r="AT41">
        <v>14.441800000000001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2526.0497030000001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578.48594900000001</v>
      </c>
      <c r="L42">
        <v>552.036248</v>
      </c>
      <c r="M42">
        <v>88.568399999999997</v>
      </c>
      <c r="N42">
        <v>113.71893799999999</v>
      </c>
      <c r="O42">
        <v>119.052897</v>
      </c>
      <c r="P42">
        <v>130.68652499999999</v>
      </c>
      <c r="Q42">
        <v>9.6933299999999996</v>
      </c>
      <c r="R42">
        <v>36.219662</v>
      </c>
      <c r="S42">
        <v>22.65907</v>
      </c>
      <c r="T42">
        <v>0</v>
      </c>
      <c r="U42">
        <v>403.149879</v>
      </c>
      <c r="V42">
        <v>7.4844239999999997</v>
      </c>
      <c r="W42">
        <v>44.668393999999999</v>
      </c>
      <c r="X42">
        <v>142.01329200000001</v>
      </c>
      <c r="Y42">
        <v>0</v>
      </c>
      <c r="Z42">
        <v>6.2775740000000004</v>
      </c>
      <c r="AA42">
        <v>13.525319</v>
      </c>
      <c r="AB42">
        <v>0</v>
      </c>
      <c r="AC42">
        <v>0</v>
      </c>
      <c r="AD42">
        <v>0</v>
      </c>
      <c r="AE42">
        <v>15.864191</v>
      </c>
      <c r="AF42">
        <v>8.0683889999999998</v>
      </c>
      <c r="AG42">
        <v>42.257523999999997</v>
      </c>
      <c r="AH42">
        <v>0</v>
      </c>
      <c r="AI42">
        <v>0</v>
      </c>
      <c r="AJ42">
        <v>0</v>
      </c>
      <c r="AK42">
        <v>51.920817999999997</v>
      </c>
      <c r="AL42">
        <v>24.610462999999999</v>
      </c>
      <c r="AM42">
        <v>15.656005</v>
      </c>
      <c r="AN42">
        <v>0.64457600000000004</v>
      </c>
      <c r="AO42">
        <v>0</v>
      </c>
      <c r="AP42">
        <v>0.246644</v>
      </c>
      <c r="AQ42">
        <v>12.37262</v>
      </c>
      <c r="AR42">
        <v>40.387189999999997</v>
      </c>
      <c r="AS42">
        <v>31.339582</v>
      </c>
      <c r="AT42">
        <v>14.441800000000001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2526.0497030000001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578.48594900000001</v>
      </c>
      <c r="L43">
        <v>552.036248</v>
      </c>
      <c r="M43">
        <v>88.568399999999997</v>
      </c>
      <c r="N43">
        <v>113.71893799999999</v>
      </c>
      <c r="O43">
        <v>119.052897</v>
      </c>
      <c r="P43">
        <v>130.68652499999999</v>
      </c>
      <c r="Q43">
        <v>9.6933299999999996</v>
      </c>
      <c r="R43">
        <v>36.219662</v>
      </c>
      <c r="S43">
        <v>22.65907</v>
      </c>
      <c r="T43">
        <v>0</v>
      </c>
      <c r="U43">
        <v>403.149879</v>
      </c>
      <c r="V43">
        <v>7.4844239999999997</v>
      </c>
      <c r="W43">
        <v>44.668393999999999</v>
      </c>
      <c r="X43">
        <v>142.01329200000001</v>
      </c>
      <c r="Y43">
        <v>0</v>
      </c>
      <c r="Z43">
        <v>6.2775740000000004</v>
      </c>
      <c r="AA43">
        <v>13.525319</v>
      </c>
      <c r="AB43">
        <v>0</v>
      </c>
      <c r="AC43">
        <v>0</v>
      </c>
      <c r="AD43">
        <v>0</v>
      </c>
      <c r="AE43">
        <v>15.864191</v>
      </c>
      <c r="AF43">
        <v>8.0683889999999998</v>
      </c>
      <c r="AG43">
        <v>42.257523999999997</v>
      </c>
      <c r="AH43">
        <v>0</v>
      </c>
      <c r="AI43">
        <v>0</v>
      </c>
      <c r="AJ43">
        <v>0</v>
      </c>
      <c r="AK43">
        <v>51.920817999999997</v>
      </c>
      <c r="AL43">
        <v>24.610462999999999</v>
      </c>
      <c r="AM43">
        <v>15.656005</v>
      </c>
      <c r="AN43">
        <v>0.64457600000000004</v>
      </c>
      <c r="AO43">
        <v>0</v>
      </c>
      <c r="AP43">
        <v>0.246644</v>
      </c>
      <c r="AQ43">
        <v>0</v>
      </c>
      <c r="AR43">
        <v>35.073086000000004</v>
      </c>
      <c r="AS43">
        <v>31.339582</v>
      </c>
      <c r="AT43">
        <v>14.441800000000001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2508.362979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578.48594900000001</v>
      </c>
      <c r="L44">
        <v>552.036248</v>
      </c>
      <c r="M44">
        <v>88.568399999999997</v>
      </c>
      <c r="N44">
        <v>113.71893799999999</v>
      </c>
      <c r="O44">
        <v>119.052897</v>
      </c>
      <c r="P44">
        <v>130.68652499999999</v>
      </c>
      <c r="Q44">
        <v>9.6933299999999996</v>
      </c>
      <c r="R44">
        <v>36.219662</v>
      </c>
      <c r="S44">
        <v>22.65907</v>
      </c>
      <c r="T44">
        <v>0</v>
      </c>
      <c r="U44">
        <v>403.149879</v>
      </c>
      <c r="V44">
        <v>7.4844239999999997</v>
      </c>
      <c r="W44">
        <v>44.668393999999999</v>
      </c>
      <c r="X44">
        <v>142.01329200000001</v>
      </c>
      <c r="Y44">
        <v>0</v>
      </c>
      <c r="Z44">
        <v>6.2775740000000004</v>
      </c>
      <c r="AA44">
        <v>13.525319</v>
      </c>
      <c r="AB44">
        <v>0</v>
      </c>
      <c r="AC44">
        <v>0</v>
      </c>
      <c r="AD44">
        <v>0</v>
      </c>
      <c r="AE44">
        <v>15.864191</v>
      </c>
      <c r="AF44">
        <v>8.0683889999999998</v>
      </c>
      <c r="AG44">
        <v>42.257523999999997</v>
      </c>
      <c r="AH44">
        <v>0</v>
      </c>
      <c r="AI44">
        <v>0</v>
      </c>
      <c r="AJ44">
        <v>0</v>
      </c>
      <c r="AK44">
        <v>51.920817999999997</v>
      </c>
      <c r="AL44">
        <v>24.610462999999999</v>
      </c>
      <c r="AM44">
        <v>15.656005</v>
      </c>
      <c r="AN44">
        <v>0.64457600000000004</v>
      </c>
      <c r="AO44">
        <v>0</v>
      </c>
      <c r="AP44">
        <v>0.246644</v>
      </c>
      <c r="AQ44">
        <v>0</v>
      </c>
      <c r="AR44">
        <v>35.073086000000004</v>
      </c>
      <c r="AS44">
        <v>31.339582</v>
      </c>
      <c r="AT44">
        <v>14.441800000000001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2508.362979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578.48594900000001</v>
      </c>
      <c r="L45">
        <v>552.036248</v>
      </c>
      <c r="M45">
        <v>88.568399999999997</v>
      </c>
      <c r="N45">
        <v>113.71893799999999</v>
      </c>
      <c r="O45">
        <v>119.052897</v>
      </c>
      <c r="P45">
        <v>130.68652499999999</v>
      </c>
      <c r="Q45">
        <v>9.6933299999999996</v>
      </c>
      <c r="R45">
        <v>36.219662</v>
      </c>
      <c r="S45">
        <v>22.65907</v>
      </c>
      <c r="T45">
        <v>0</v>
      </c>
      <c r="U45">
        <v>403.149879</v>
      </c>
      <c r="V45">
        <v>7.4844239999999997</v>
      </c>
      <c r="W45">
        <v>44.668393999999999</v>
      </c>
      <c r="X45">
        <v>142.01329200000001</v>
      </c>
      <c r="Y45">
        <v>0</v>
      </c>
      <c r="Z45">
        <v>6.2775740000000004</v>
      </c>
      <c r="AA45">
        <v>13.525319</v>
      </c>
      <c r="AB45">
        <v>0</v>
      </c>
      <c r="AC45">
        <v>0</v>
      </c>
      <c r="AD45">
        <v>0</v>
      </c>
      <c r="AE45">
        <v>0</v>
      </c>
      <c r="AF45">
        <v>8.0683889999999998</v>
      </c>
      <c r="AG45">
        <v>42.257523999999997</v>
      </c>
      <c r="AH45">
        <v>0</v>
      </c>
      <c r="AI45">
        <v>0</v>
      </c>
      <c r="AJ45">
        <v>0</v>
      </c>
      <c r="AK45">
        <v>51.920817999999997</v>
      </c>
      <c r="AL45">
        <v>24.610462999999999</v>
      </c>
      <c r="AM45">
        <v>15.656005</v>
      </c>
      <c r="AN45">
        <v>0.64457600000000004</v>
      </c>
      <c r="AO45">
        <v>0</v>
      </c>
      <c r="AP45">
        <v>0.246644</v>
      </c>
      <c r="AQ45">
        <v>0</v>
      </c>
      <c r="AR45">
        <v>35.073086000000004</v>
      </c>
      <c r="AS45">
        <v>31.339582</v>
      </c>
      <c r="AT45">
        <v>14.441800000000001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2492.4987879999999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578.48594900000001</v>
      </c>
      <c r="L46">
        <v>532.78224799999998</v>
      </c>
      <c r="M46">
        <v>88.568399999999997</v>
      </c>
      <c r="N46">
        <v>113.71893799999999</v>
      </c>
      <c r="O46">
        <v>119.052897</v>
      </c>
      <c r="P46">
        <v>130.68652499999999</v>
      </c>
      <c r="Q46">
        <v>9.6933299999999996</v>
      </c>
      <c r="R46">
        <v>36.219662</v>
      </c>
      <c r="S46">
        <v>22.65907</v>
      </c>
      <c r="T46">
        <v>0</v>
      </c>
      <c r="U46">
        <v>403.149879</v>
      </c>
      <c r="V46">
        <v>7.4844239999999997</v>
      </c>
      <c r="W46">
        <v>44.668393999999999</v>
      </c>
      <c r="X46">
        <v>142.01329200000001</v>
      </c>
      <c r="Y46">
        <v>0</v>
      </c>
      <c r="Z46">
        <v>6.2775740000000004</v>
      </c>
      <c r="AA46">
        <v>13.081168</v>
      </c>
      <c r="AB46">
        <v>0</v>
      </c>
      <c r="AC46">
        <v>0</v>
      </c>
      <c r="AD46">
        <v>0</v>
      </c>
      <c r="AE46">
        <v>0</v>
      </c>
      <c r="AF46">
        <v>8.0683889999999998</v>
      </c>
      <c r="AG46">
        <v>42.257523999999997</v>
      </c>
      <c r="AH46">
        <v>0</v>
      </c>
      <c r="AI46">
        <v>0</v>
      </c>
      <c r="AJ46">
        <v>0</v>
      </c>
      <c r="AK46">
        <v>51.920817999999997</v>
      </c>
      <c r="AL46">
        <v>24.610462999999999</v>
      </c>
      <c r="AM46">
        <v>15.656005</v>
      </c>
      <c r="AN46">
        <v>0.64457600000000004</v>
      </c>
      <c r="AO46">
        <v>0</v>
      </c>
      <c r="AP46">
        <v>0.246644</v>
      </c>
      <c r="AQ46">
        <v>0</v>
      </c>
      <c r="AR46">
        <v>35.073086000000004</v>
      </c>
      <c r="AS46">
        <v>31.339582</v>
      </c>
      <c r="AT46">
        <v>14.441800000000001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2472.8006370000003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519.24948400000005</v>
      </c>
      <c r="L47">
        <v>513.52824799999996</v>
      </c>
      <c r="M47">
        <v>88.568399999999997</v>
      </c>
      <c r="N47">
        <v>113.71893799999999</v>
      </c>
      <c r="O47">
        <v>119.052897</v>
      </c>
      <c r="P47">
        <v>125.752976</v>
      </c>
      <c r="Q47">
        <v>9.6933299999999996</v>
      </c>
      <c r="R47">
        <v>36.219662</v>
      </c>
      <c r="S47">
        <v>22.65907</v>
      </c>
      <c r="T47">
        <v>0</v>
      </c>
      <c r="U47">
        <v>403.149879</v>
      </c>
      <c r="V47">
        <v>7.4844239999999997</v>
      </c>
      <c r="W47">
        <v>44.668393999999999</v>
      </c>
      <c r="X47">
        <v>142.01329200000001</v>
      </c>
      <c r="Y47">
        <v>0</v>
      </c>
      <c r="Z47">
        <v>6.2775740000000004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8.0683889999999998</v>
      </c>
      <c r="AG47">
        <v>42.257523999999997</v>
      </c>
      <c r="AH47">
        <v>0</v>
      </c>
      <c r="AI47">
        <v>0</v>
      </c>
      <c r="AJ47">
        <v>0</v>
      </c>
      <c r="AK47">
        <v>51.920817999999997</v>
      </c>
      <c r="AL47">
        <v>24.610462999999999</v>
      </c>
      <c r="AM47">
        <v>15.656005</v>
      </c>
      <c r="AN47">
        <v>0.64457600000000004</v>
      </c>
      <c r="AO47">
        <v>0</v>
      </c>
      <c r="AP47">
        <v>5.9194500000000003</v>
      </c>
      <c r="AQ47">
        <v>0</v>
      </c>
      <c r="AR47">
        <v>35.073086000000004</v>
      </c>
      <c r="AS47">
        <v>31.339582</v>
      </c>
      <c r="AT47">
        <v>14.441800000000001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2381.9682610000004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454.39440000000002</v>
      </c>
      <c r="L48">
        <v>494.274248</v>
      </c>
      <c r="M48">
        <v>88.568399999999997</v>
      </c>
      <c r="N48">
        <v>113.71893799999999</v>
      </c>
      <c r="O48">
        <v>119.052897</v>
      </c>
      <c r="P48">
        <v>125.752976</v>
      </c>
      <c r="Q48">
        <v>9.6933299999999996</v>
      </c>
      <c r="R48">
        <v>36.219662</v>
      </c>
      <c r="S48">
        <v>22.65907</v>
      </c>
      <c r="T48">
        <v>0</v>
      </c>
      <c r="U48">
        <v>403.149879</v>
      </c>
      <c r="V48">
        <v>7.4844239999999997</v>
      </c>
      <c r="W48">
        <v>44.668393999999999</v>
      </c>
      <c r="X48">
        <v>142.01329200000001</v>
      </c>
      <c r="Y48">
        <v>0</v>
      </c>
      <c r="Z48">
        <v>6.2775740000000004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8.0683889999999998</v>
      </c>
      <c r="AG48">
        <v>42.257523999999997</v>
      </c>
      <c r="AH48">
        <v>0</v>
      </c>
      <c r="AI48">
        <v>0</v>
      </c>
      <c r="AJ48">
        <v>0</v>
      </c>
      <c r="AK48">
        <v>51.920817999999997</v>
      </c>
      <c r="AL48">
        <v>24.610462999999999</v>
      </c>
      <c r="AM48">
        <v>15.656005</v>
      </c>
      <c r="AN48">
        <v>0.64457600000000004</v>
      </c>
      <c r="AO48">
        <v>0</v>
      </c>
      <c r="AP48">
        <v>5.9194500000000003</v>
      </c>
      <c r="AQ48">
        <v>0</v>
      </c>
      <c r="AR48">
        <v>35.073086000000004</v>
      </c>
      <c r="AS48">
        <v>31.339582</v>
      </c>
      <c r="AT48">
        <v>14.441800000000001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2297.8591770000003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363.9006</v>
      </c>
      <c r="L49">
        <v>475.02024799999998</v>
      </c>
      <c r="M49">
        <v>88.568399999999997</v>
      </c>
      <c r="N49">
        <v>113.71893799999999</v>
      </c>
      <c r="O49">
        <v>119.052897</v>
      </c>
      <c r="P49">
        <v>125.752976</v>
      </c>
      <c r="Q49">
        <v>9.6933299999999996</v>
      </c>
      <c r="R49">
        <v>36.219662</v>
      </c>
      <c r="S49">
        <v>22.65907</v>
      </c>
      <c r="T49">
        <v>0</v>
      </c>
      <c r="U49">
        <v>403.149879</v>
      </c>
      <c r="V49">
        <v>7.4801789999999997</v>
      </c>
      <c r="W49">
        <v>44.668393999999999</v>
      </c>
      <c r="X49">
        <v>142.01329200000001</v>
      </c>
      <c r="Y49">
        <v>0</v>
      </c>
      <c r="Z49">
        <v>6.2775740000000004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8.0683889999999998</v>
      </c>
      <c r="AG49">
        <v>42.257523999999997</v>
      </c>
      <c r="AH49">
        <v>0</v>
      </c>
      <c r="AI49">
        <v>0</v>
      </c>
      <c r="AJ49">
        <v>0</v>
      </c>
      <c r="AK49">
        <v>51.920817999999997</v>
      </c>
      <c r="AL49">
        <v>24.610462999999999</v>
      </c>
      <c r="AM49">
        <v>15.656005</v>
      </c>
      <c r="AN49">
        <v>0.64457600000000004</v>
      </c>
      <c r="AO49">
        <v>0</v>
      </c>
      <c r="AP49">
        <v>5.9194500000000003</v>
      </c>
      <c r="AQ49">
        <v>0</v>
      </c>
      <c r="AR49">
        <v>35.073086000000004</v>
      </c>
      <c r="AS49">
        <v>30.707609999999999</v>
      </c>
      <c r="AT49">
        <v>14.441800000000001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2187.47516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363.9006</v>
      </c>
      <c r="L50">
        <v>446.13924800000001</v>
      </c>
      <c r="M50">
        <v>88.568399999999997</v>
      </c>
      <c r="N50">
        <v>113.71893799999999</v>
      </c>
      <c r="O50">
        <v>119.052897</v>
      </c>
      <c r="P50">
        <v>125.752976</v>
      </c>
      <c r="Q50">
        <v>9.6933299999999996</v>
      </c>
      <c r="R50">
        <v>36.219662</v>
      </c>
      <c r="S50">
        <v>22.65907</v>
      </c>
      <c r="T50">
        <v>0</v>
      </c>
      <c r="U50">
        <v>403.149879</v>
      </c>
      <c r="V50">
        <v>7.4801789999999997</v>
      </c>
      <c r="W50">
        <v>39.397919999999999</v>
      </c>
      <c r="X50">
        <v>142.01329200000001</v>
      </c>
      <c r="Y50">
        <v>0</v>
      </c>
      <c r="Z50">
        <v>6.2775740000000004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8.0683889999999998</v>
      </c>
      <c r="AG50">
        <v>42.257523999999997</v>
      </c>
      <c r="AH50">
        <v>0</v>
      </c>
      <c r="AI50">
        <v>0</v>
      </c>
      <c r="AJ50">
        <v>0</v>
      </c>
      <c r="AK50">
        <v>51.920817999999997</v>
      </c>
      <c r="AL50">
        <v>24.610462999999999</v>
      </c>
      <c r="AM50">
        <v>15.656005</v>
      </c>
      <c r="AN50">
        <v>0.64457600000000004</v>
      </c>
      <c r="AO50">
        <v>0</v>
      </c>
      <c r="AP50">
        <v>5.9194500000000003</v>
      </c>
      <c r="AQ50">
        <v>0</v>
      </c>
      <c r="AR50">
        <v>35.073086000000004</v>
      </c>
      <c r="AS50">
        <v>30.707609999999999</v>
      </c>
      <c r="AT50">
        <v>14.441800000000001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2153.3236860000002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363.9006</v>
      </c>
      <c r="L51">
        <v>442.60132499999997</v>
      </c>
      <c r="M51">
        <v>88.568399999999997</v>
      </c>
      <c r="N51">
        <v>113.71893799999999</v>
      </c>
      <c r="O51">
        <v>119.052897</v>
      </c>
      <c r="P51">
        <v>125.752976</v>
      </c>
      <c r="Q51">
        <v>7.9684600000000003</v>
      </c>
      <c r="R51">
        <v>36.219662</v>
      </c>
      <c r="S51">
        <v>18.239795999999998</v>
      </c>
      <c r="T51">
        <v>0</v>
      </c>
      <c r="U51">
        <v>403.149879</v>
      </c>
      <c r="V51">
        <v>7.4801789999999997</v>
      </c>
      <c r="W51">
        <v>39.397919999999999</v>
      </c>
      <c r="X51">
        <v>142.01329200000001</v>
      </c>
      <c r="Y51">
        <v>0</v>
      </c>
      <c r="Z51">
        <v>6.2775740000000004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8.0683889999999998</v>
      </c>
      <c r="AG51">
        <v>42.257523999999997</v>
      </c>
      <c r="AH51">
        <v>0</v>
      </c>
      <c r="AI51">
        <v>0</v>
      </c>
      <c r="AJ51">
        <v>0</v>
      </c>
      <c r="AK51">
        <v>51.920817999999997</v>
      </c>
      <c r="AL51">
        <v>24.610462999999999</v>
      </c>
      <c r="AM51">
        <v>15.656005</v>
      </c>
      <c r="AN51">
        <v>0.64457600000000004</v>
      </c>
      <c r="AO51">
        <v>0</v>
      </c>
      <c r="AP51">
        <v>5.9194500000000003</v>
      </c>
      <c r="AQ51">
        <v>0</v>
      </c>
      <c r="AR51">
        <v>35.073086000000004</v>
      </c>
      <c r="AS51">
        <v>23.310433</v>
      </c>
      <c r="AT51">
        <v>14.441800000000001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2136.2444420000002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363.9006</v>
      </c>
      <c r="L52">
        <v>423.34732500000001</v>
      </c>
      <c r="M52">
        <v>88.568399999999997</v>
      </c>
      <c r="N52">
        <v>113.71893799999999</v>
      </c>
      <c r="O52">
        <v>119.052897</v>
      </c>
      <c r="P52">
        <v>125.752976</v>
      </c>
      <c r="Q52">
        <v>7.9684600000000003</v>
      </c>
      <c r="R52">
        <v>36.219662</v>
      </c>
      <c r="S52">
        <v>18.239795999999998</v>
      </c>
      <c r="T52">
        <v>0</v>
      </c>
      <c r="U52">
        <v>403.149879</v>
      </c>
      <c r="V52">
        <v>7.4801789999999997</v>
      </c>
      <c r="W52">
        <v>39.397919999999999</v>
      </c>
      <c r="X52">
        <v>142.01329200000001</v>
      </c>
      <c r="Y52">
        <v>0</v>
      </c>
      <c r="Z52">
        <v>6.2775740000000004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8.0683889999999998</v>
      </c>
      <c r="AG52">
        <v>42.257523999999997</v>
      </c>
      <c r="AH52">
        <v>0</v>
      </c>
      <c r="AI52">
        <v>0</v>
      </c>
      <c r="AJ52">
        <v>0</v>
      </c>
      <c r="AK52">
        <v>51.920817999999997</v>
      </c>
      <c r="AL52">
        <v>24.610462999999999</v>
      </c>
      <c r="AM52">
        <v>15.656005</v>
      </c>
      <c r="AN52">
        <v>0.64457600000000004</v>
      </c>
      <c r="AO52">
        <v>0</v>
      </c>
      <c r="AP52">
        <v>5.9194500000000003</v>
      </c>
      <c r="AQ52">
        <v>0</v>
      </c>
      <c r="AR52">
        <v>35.073086000000004</v>
      </c>
      <c r="AS52">
        <v>23.310433</v>
      </c>
      <c r="AT52">
        <v>14.441800000000001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2116.9904420000003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363.9006</v>
      </c>
      <c r="L53">
        <v>404.09332499999999</v>
      </c>
      <c r="M53">
        <v>88.568399999999997</v>
      </c>
      <c r="N53">
        <v>113.71893799999999</v>
      </c>
      <c r="O53">
        <v>119.052897</v>
      </c>
      <c r="P53">
        <v>125.752976</v>
      </c>
      <c r="Q53">
        <v>7.9684600000000003</v>
      </c>
      <c r="R53">
        <v>29.848801999999999</v>
      </c>
      <c r="S53">
        <v>18.239795999999998</v>
      </c>
      <c r="T53">
        <v>0</v>
      </c>
      <c r="U53">
        <v>403.149879</v>
      </c>
      <c r="V53">
        <v>7.4801789999999997</v>
      </c>
      <c r="W53">
        <v>39.397919999999999</v>
      </c>
      <c r="X53">
        <v>142.01329200000001</v>
      </c>
      <c r="Y53">
        <v>0</v>
      </c>
      <c r="Z53">
        <v>6.2775740000000004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8.0683889999999998</v>
      </c>
      <c r="AG53">
        <v>42.257523999999997</v>
      </c>
      <c r="AH53">
        <v>0</v>
      </c>
      <c r="AI53">
        <v>0</v>
      </c>
      <c r="AJ53">
        <v>0</v>
      </c>
      <c r="AK53">
        <v>51.920817999999997</v>
      </c>
      <c r="AL53">
        <v>49.220925999999999</v>
      </c>
      <c r="AM53">
        <v>15.656005</v>
      </c>
      <c r="AN53">
        <v>0.64457600000000004</v>
      </c>
      <c r="AO53">
        <v>0</v>
      </c>
      <c r="AP53">
        <v>0</v>
      </c>
      <c r="AQ53">
        <v>0</v>
      </c>
      <c r="AR53">
        <v>35.073086000000004</v>
      </c>
      <c r="AS53">
        <v>23.310433</v>
      </c>
      <c r="AT53">
        <v>14.441800000000001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2110.0565950000005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363.9006</v>
      </c>
      <c r="L54">
        <v>375.21232500000002</v>
      </c>
      <c r="M54">
        <v>88.568399999999997</v>
      </c>
      <c r="N54">
        <v>113.71893799999999</v>
      </c>
      <c r="O54">
        <v>119.052897</v>
      </c>
      <c r="P54">
        <v>125.752976</v>
      </c>
      <c r="Q54">
        <v>7.9684600000000003</v>
      </c>
      <c r="R54">
        <v>29.848801999999999</v>
      </c>
      <c r="S54">
        <v>18.239795999999998</v>
      </c>
      <c r="T54">
        <v>0</v>
      </c>
      <c r="U54">
        <v>403.149879</v>
      </c>
      <c r="V54">
        <v>7.4801789999999997</v>
      </c>
      <c r="W54">
        <v>39.397919999999999</v>
      </c>
      <c r="X54">
        <v>142.01329200000001</v>
      </c>
      <c r="Y54">
        <v>0</v>
      </c>
      <c r="Z54">
        <v>6.2775740000000004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8.0683889999999998</v>
      </c>
      <c r="AG54">
        <v>42.257523999999997</v>
      </c>
      <c r="AH54">
        <v>0</v>
      </c>
      <c r="AI54">
        <v>0</v>
      </c>
      <c r="AJ54">
        <v>0</v>
      </c>
      <c r="AK54">
        <v>51.920817999999997</v>
      </c>
      <c r="AL54">
        <v>49.220925999999999</v>
      </c>
      <c r="AM54">
        <v>15.656005</v>
      </c>
      <c r="AN54">
        <v>0.64457600000000004</v>
      </c>
      <c r="AO54">
        <v>0</v>
      </c>
      <c r="AP54">
        <v>0</v>
      </c>
      <c r="AQ54">
        <v>0</v>
      </c>
      <c r="AR54">
        <v>35.073086000000004</v>
      </c>
      <c r="AS54">
        <v>23.310433</v>
      </c>
      <c r="AT54">
        <v>14.441800000000001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2081.1755950000006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363.9006</v>
      </c>
      <c r="L55">
        <v>345.84034800000001</v>
      </c>
      <c r="M55">
        <v>88.568399999999997</v>
      </c>
      <c r="N55">
        <v>113.71893799999999</v>
      </c>
      <c r="O55">
        <v>119.052897</v>
      </c>
      <c r="P55">
        <v>125.752976</v>
      </c>
      <c r="Q55">
        <v>6.5641210000000001</v>
      </c>
      <c r="R55">
        <v>24.211905000000002</v>
      </c>
      <c r="S55">
        <v>14.777445</v>
      </c>
      <c r="T55">
        <v>0</v>
      </c>
      <c r="U55">
        <v>403.149879</v>
      </c>
      <c r="V55">
        <v>7.4801789999999997</v>
      </c>
      <c r="W55">
        <v>39.397919999999999</v>
      </c>
      <c r="X55">
        <v>142.01329200000001</v>
      </c>
      <c r="Y55">
        <v>0</v>
      </c>
      <c r="Z55">
        <v>12.555148000000001</v>
      </c>
      <c r="AA55">
        <v>0</v>
      </c>
      <c r="AB55">
        <v>0</v>
      </c>
      <c r="AC55">
        <v>0</v>
      </c>
      <c r="AD55">
        <v>0</v>
      </c>
      <c r="AE55">
        <v>15.864191</v>
      </c>
      <c r="AF55">
        <v>8.0683889999999998</v>
      </c>
      <c r="AG55">
        <v>42.257523999999997</v>
      </c>
      <c r="AH55">
        <v>0</v>
      </c>
      <c r="AI55">
        <v>0</v>
      </c>
      <c r="AJ55">
        <v>0</v>
      </c>
      <c r="AK55">
        <v>51.920817999999997</v>
      </c>
      <c r="AL55">
        <v>49.220925999999999</v>
      </c>
      <c r="AM55">
        <v>15.656005</v>
      </c>
      <c r="AN55">
        <v>0.64457600000000004</v>
      </c>
      <c r="AO55">
        <v>0</v>
      </c>
      <c r="AP55">
        <v>0</v>
      </c>
      <c r="AQ55">
        <v>0</v>
      </c>
      <c r="AR55">
        <v>35.073086000000004</v>
      </c>
      <c r="AS55">
        <v>23.310433</v>
      </c>
      <c r="AT55">
        <v>14.441800000000001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2063.4417960000001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363.9006</v>
      </c>
      <c r="L56">
        <v>345.84034800000001</v>
      </c>
      <c r="M56">
        <v>88.568399999999997</v>
      </c>
      <c r="N56">
        <v>113.71893799999999</v>
      </c>
      <c r="O56">
        <v>119.052897</v>
      </c>
      <c r="P56">
        <v>125.752976</v>
      </c>
      <c r="Q56">
        <v>6.4789709999999996</v>
      </c>
      <c r="R56">
        <v>24.211905000000002</v>
      </c>
      <c r="S56">
        <v>14.777445</v>
      </c>
      <c r="T56">
        <v>0</v>
      </c>
      <c r="U56">
        <v>403.149879</v>
      </c>
      <c r="V56">
        <v>7.4801789999999997</v>
      </c>
      <c r="W56">
        <v>34.210025999999999</v>
      </c>
      <c r="X56">
        <v>142.01329200000001</v>
      </c>
      <c r="Y56">
        <v>0</v>
      </c>
      <c r="Z56">
        <v>12.555148000000001</v>
      </c>
      <c r="AA56">
        <v>0</v>
      </c>
      <c r="AB56">
        <v>0</v>
      </c>
      <c r="AC56">
        <v>0</v>
      </c>
      <c r="AD56">
        <v>0</v>
      </c>
      <c r="AE56">
        <v>15.864191</v>
      </c>
      <c r="AF56">
        <v>8.0683889999999998</v>
      </c>
      <c r="AG56">
        <v>42.257523999999997</v>
      </c>
      <c r="AH56">
        <v>0</v>
      </c>
      <c r="AI56">
        <v>0</v>
      </c>
      <c r="AJ56">
        <v>0</v>
      </c>
      <c r="AK56">
        <v>51.920817999999997</v>
      </c>
      <c r="AL56">
        <v>49.220925999999999</v>
      </c>
      <c r="AM56">
        <v>15.656005</v>
      </c>
      <c r="AN56">
        <v>0.64457600000000004</v>
      </c>
      <c r="AO56">
        <v>0</v>
      </c>
      <c r="AP56">
        <v>0</v>
      </c>
      <c r="AQ56">
        <v>0</v>
      </c>
      <c r="AR56">
        <v>35.073086000000004</v>
      </c>
      <c r="AS56">
        <v>23.310433</v>
      </c>
      <c r="AT56">
        <v>14.441800000000001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2058.168752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363.9006</v>
      </c>
      <c r="L57">
        <v>345.84034800000001</v>
      </c>
      <c r="M57">
        <v>57.979185000000001</v>
      </c>
      <c r="N57">
        <v>113.71893799999999</v>
      </c>
      <c r="O57">
        <v>119.052897</v>
      </c>
      <c r="P57">
        <v>125.752976</v>
      </c>
      <c r="Q57">
        <v>6.4789709999999996</v>
      </c>
      <c r="R57">
        <v>24.211905000000002</v>
      </c>
      <c r="S57">
        <v>14.777445</v>
      </c>
      <c r="T57">
        <v>0</v>
      </c>
      <c r="U57">
        <v>403.149879</v>
      </c>
      <c r="V57">
        <v>7.4801789999999997</v>
      </c>
      <c r="W57">
        <v>30.628782000000001</v>
      </c>
      <c r="X57">
        <v>114.17545</v>
      </c>
      <c r="Y57">
        <v>0</v>
      </c>
      <c r="Z57">
        <v>12.555148000000001</v>
      </c>
      <c r="AA57">
        <v>0</v>
      </c>
      <c r="AB57">
        <v>0</v>
      </c>
      <c r="AC57">
        <v>0</v>
      </c>
      <c r="AD57">
        <v>0</v>
      </c>
      <c r="AE57">
        <v>15.864191</v>
      </c>
      <c r="AF57">
        <v>8.0683889999999998</v>
      </c>
      <c r="AG57">
        <v>42.257523999999997</v>
      </c>
      <c r="AH57">
        <v>0</v>
      </c>
      <c r="AI57">
        <v>0</v>
      </c>
      <c r="AJ57">
        <v>0</v>
      </c>
      <c r="AK57">
        <v>51.920817999999997</v>
      </c>
      <c r="AL57">
        <v>24.610462999999999</v>
      </c>
      <c r="AM57">
        <v>15.656005</v>
      </c>
      <c r="AN57">
        <v>0.64457600000000004</v>
      </c>
      <c r="AO57">
        <v>0</v>
      </c>
      <c r="AP57">
        <v>0</v>
      </c>
      <c r="AQ57">
        <v>0</v>
      </c>
      <c r="AR57">
        <v>35.073086000000004</v>
      </c>
      <c r="AS57">
        <v>30.707609999999999</v>
      </c>
      <c r="AT57">
        <v>14.441800000000001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1978.947165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363.9006</v>
      </c>
      <c r="L58">
        <v>345.84034800000001</v>
      </c>
      <c r="M58">
        <v>57.979185000000001</v>
      </c>
      <c r="N58">
        <v>113.71893799999999</v>
      </c>
      <c r="O58">
        <v>119.052897</v>
      </c>
      <c r="P58">
        <v>125.752976</v>
      </c>
      <c r="Q58">
        <v>6.4789709999999996</v>
      </c>
      <c r="R58">
        <v>24.211905000000002</v>
      </c>
      <c r="S58">
        <v>14.777445</v>
      </c>
      <c r="T58">
        <v>0</v>
      </c>
      <c r="U58">
        <v>403.149879</v>
      </c>
      <c r="V58">
        <v>7.4801789999999997</v>
      </c>
      <c r="W58">
        <v>30.628782000000001</v>
      </c>
      <c r="X58">
        <v>114.17545</v>
      </c>
      <c r="Y58">
        <v>0</v>
      </c>
      <c r="Z58">
        <v>12.555148000000001</v>
      </c>
      <c r="AA58">
        <v>0</v>
      </c>
      <c r="AB58">
        <v>0</v>
      </c>
      <c r="AC58">
        <v>0</v>
      </c>
      <c r="AD58">
        <v>0</v>
      </c>
      <c r="AE58">
        <v>15.864191</v>
      </c>
      <c r="AF58">
        <v>8.0683889999999998</v>
      </c>
      <c r="AG58">
        <v>42.257523999999997</v>
      </c>
      <c r="AH58">
        <v>0</v>
      </c>
      <c r="AI58">
        <v>0</v>
      </c>
      <c r="AJ58">
        <v>0</v>
      </c>
      <c r="AK58">
        <v>51.920817999999997</v>
      </c>
      <c r="AL58">
        <v>12.305230999999999</v>
      </c>
      <c r="AM58">
        <v>15.656005</v>
      </c>
      <c r="AN58">
        <v>0.64457600000000004</v>
      </c>
      <c r="AO58">
        <v>0</v>
      </c>
      <c r="AP58">
        <v>0</v>
      </c>
      <c r="AQ58">
        <v>0</v>
      </c>
      <c r="AR58">
        <v>35.073086000000004</v>
      </c>
      <c r="AS58">
        <v>30.707609999999999</v>
      </c>
      <c r="AT58">
        <v>14.441800000000001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1966.6419330000001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363.9006</v>
      </c>
      <c r="L59">
        <v>345.84034800000001</v>
      </c>
      <c r="M59">
        <v>57.979185000000001</v>
      </c>
      <c r="N59">
        <v>113.71893799999999</v>
      </c>
      <c r="O59">
        <v>119.052897</v>
      </c>
      <c r="P59">
        <v>125.752976</v>
      </c>
      <c r="Q59">
        <v>6.4789709999999996</v>
      </c>
      <c r="R59">
        <v>24.211905000000002</v>
      </c>
      <c r="S59">
        <v>14.777445</v>
      </c>
      <c r="T59">
        <v>0</v>
      </c>
      <c r="U59">
        <v>403.149879</v>
      </c>
      <c r="V59">
        <v>7.4801789999999997</v>
      </c>
      <c r="W59">
        <v>30.628782000000001</v>
      </c>
      <c r="X59">
        <v>114.17545</v>
      </c>
      <c r="Y59">
        <v>0</v>
      </c>
      <c r="Z59">
        <v>12.555148000000001</v>
      </c>
      <c r="AA59">
        <v>0</v>
      </c>
      <c r="AB59">
        <v>0</v>
      </c>
      <c r="AC59">
        <v>0</v>
      </c>
      <c r="AD59">
        <v>0</v>
      </c>
      <c r="AE59">
        <v>15.864191</v>
      </c>
      <c r="AF59">
        <v>8.0683889999999998</v>
      </c>
      <c r="AG59">
        <v>42.257523999999997</v>
      </c>
      <c r="AH59">
        <v>0</v>
      </c>
      <c r="AI59">
        <v>0</v>
      </c>
      <c r="AJ59">
        <v>0</v>
      </c>
      <c r="AK59">
        <v>51.920817999999997</v>
      </c>
      <c r="AL59">
        <v>12.305230999999999</v>
      </c>
      <c r="AM59">
        <v>15.656005</v>
      </c>
      <c r="AN59">
        <v>0.64457600000000004</v>
      </c>
      <c r="AO59">
        <v>0</v>
      </c>
      <c r="AP59">
        <v>0</v>
      </c>
      <c r="AQ59">
        <v>0</v>
      </c>
      <c r="AR59">
        <v>35.073086000000004</v>
      </c>
      <c r="AS59">
        <v>30.707609999999999</v>
      </c>
      <c r="AT59">
        <v>14.441800000000001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1966.6419330000001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363.9006</v>
      </c>
      <c r="L60">
        <v>345.84034800000001</v>
      </c>
      <c r="M60">
        <v>57.979185000000001</v>
      </c>
      <c r="N60">
        <v>113.71893799999999</v>
      </c>
      <c r="O60">
        <v>119.052897</v>
      </c>
      <c r="P60">
        <v>125.752976</v>
      </c>
      <c r="Q60">
        <v>6.4789709999999996</v>
      </c>
      <c r="R60">
        <v>24.211905000000002</v>
      </c>
      <c r="S60">
        <v>14.777445</v>
      </c>
      <c r="T60">
        <v>0</v>
      </c>
      <c r="U60">
        <v>403.149879</v>
      </c>
      <c r="V60">
        <v>7.4801789999999997</v>
      </c>
      <c r="W60">
        <v>30.628782000000001</v>
      </c>
      <c r="X60">
        <v>114.17545</v>
      </c>
      <c r="Y60">
        <v>0</v>
      </c>
      <c r="Z60">
        <v>12.555148000000001</v>
      </c>
      <c r="AA60">
        <v>0</v>
      </c>
      <c r="AB60">
        <v>0</v>
      </c>
      <c r="AC60">
        <v>0</v>
      </c>
      <c r="AD60">
        <v>0</v>
      </c>
      <c r="AE60">
        <v>15.864191</v>
      </c>
      <c r="AF60">
        <v>8.0683889999999998</v>
      </c>
      <c r="AG60">
        <v>42.257523999999997</v>
      </c>
      <c r="AH60">
        <v>0</v>
      </c>
      <c r="AI60">
        <v>0</v>
      </c>
      <c r="AJ60">
        <v>0</v>
      </c>
      <c r="AK60">
        <v>51.920817999999997</v>
      </c>
      <c r="AL60">
        <v>12.305230999999999</v>
      </c>
      <c r="AM60">
        <v>15.656005</v>
      </c>
      <c r="AN60">
        <v>0.64457600000000004</v>
      </c>
      <c r="AO60">
        <v>0</v>
      </c>
      <c r="AP60">
        <v>0</v>
      </c>
      <c r="AQ60">
        <v>0</v>
      </c>
      <c r="AR60">
        <v>35.073086000000004</v>
      </c>
      <c r="AS60">
        <v>30.707609999999999</v>
      </c>
      <c r="AT60">
        <v>14.441800000000001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1966.6419330000001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363.9006</v>
      </c>
      <c r="L61">
        <v>345.84034800000001</v>
      </c>
      <c r="M61">
        <v>57.979185000000001</v>
      </c>
      <c r="N61">
        <v>113.71893799999999</v>
      </c>
      <c r="O61">
        <v>119.052897</v>
      </c>
      <c r="P61">
        <v>125.752976</v>
      </c>
      <c r="Q61">
        <v>6.4789709999999996</v>
      </c>
      <c r="R61">
        <v>24.211905000000002</v>
      </c>
      <c r="S61">
        <v>14.777445</v>
      </c>
      <c r="T61">
        <v>0</v>
      </c>
      <c r="U61">
        <v>403.149879</v>
      </c>
      <c r="V61">
        <v>7.4801789999999997</v>
      </c>
      <c r="W61">
        <v>30.628782000000001</v>
      </c>
      <c r="X61">
        <v>114.17545</v>
      </c>
      <c r="Y61">
        <v>0</v>
      </c>
      <c r="Z61">
        <v>12.555148000000001</v>
      </c>
      <c r="AA61">
        <v>0</v>
      </c>
      <c r="AB61">
        <v>0</v>
      </c>
      <c r="AC61">
        <v>0</v>
      </c>
      <c r="AD61">
        <v>0</v>
      </c>
      <c r="AE61">
        <v>15.864191</v>
      </c>
      <c r="AF61">
        <v>8.0683889999999998</v>
      </c>
      <c r="AG61">
        <v>42.257523999999997</v>
      </c>
      <c r="AH61">
        <v>0</v>
      </c>
      <c r="AI61">
        <v>0</v>
      </c>
      <c r="AJ61">
        <v>0</v>
      </c>
      <c r="AK61">
        <v>51.920817999999997</v>
      </c>
      <c r="AL61">
        <v>2.2373150000000002</v>
      </c>
      <c r="AM61">
        <v>15.656005</v>
      </c>
      <c r="AN61">
        <v>0.64457600000000004</v>
      </c>
      <c r="AO61">
        <v>0</v>
      </c>
      <c r="AP61">
        <v>0</v>
      </c>
      <c r="AQ61">
        <v>0</v>
      </c>
      <c r="AR61">
        <v>35.073086000000004</v>
      </c>
      <c r="AS61">
        <v>30.707609999999999</v>
      </c>
      <c r="AT61">
        <v>14.441800000000001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1956.5740170000001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363.9006</v>
      </c>
      <c r="L62">
        <v>345.84034800000001</v>
      </c>
      <c r="M62">
        <v>57.979185000000001</v>
      </c>
      <c r="N62">
        <v>113.71893799999999</v>
      </c>
      <c r="O62">
        <v>119.052897</v>
      </c>
      <c r="P62">
        <v>125.752976</v>
      </c>
      <c r="Q62">
        <v>6.4789709999999996</v>
      </c>
      <c r="R62">
        <v>24.211905000000002</v>
      </c>
      <c r="S62">
        <v>14.777445</v>
      </c>
      <c r="T62">
        <v>0</v>
      </c>
      <c r="U62">
        <v>403.149879</v>
      </c>
      <c r="V62">
        <v>7.4801789999999997</v>
      </c>
      <c r="W62">
        <v>30.628782000000001</v>
      </c>
      <c r="X62">
        <v>114.17545</v>
      </c>
      <c r="Y62">
        <v>0</v>
      </c>
      <c r="Z62">
        <v>12.555148000000001</v>
      </c>
      <c r="AA62">
        <v>0</v>
      </c>
      <c r="AB62">
        <v>0</v>
      </c>
      <c r="AC62">
        <v>0</v>
      </c>
      <c r="AD62">
        <v>0</v>
      </c>
      <c r="AE62">
        <v>15.864191</v>
      </c>
      <c r="AF62">
        <v>8.0683889999999998</v>
      </c>
      <c r="AG62">
        <v>42.257523999999997</v>
      </c>
      <c r="AH62">
        <v>0</v>
      </c>
      <c r="AI62">
        <v>0</v>
      </c>
      <c r="AJ62">
        <v>0</v>
      </c>
      <c r="AK62">
        <v>51.920817999999997</v>
      </c>
      <c r="AL62">
        <v>2.2373150000000002</v>
      </c>
      <c r="AM62">
        <v>15.656005</v>
      </c>
      <c r="AN62">
        <v>0.64457600000000004</v>
      </c>
      <c r="AO62">
        <v>0</v>
      </c>
      <c r="AP62">
        <v>0</v>
      </c>
      <c r="AQ62">
        <v>12.37262</v>
      </c>
      <c r="AR62">
        <v>35.073086000000004</v>
      </c>
      <c r="AS62">
        <v>30.707609999999999</v>
      </c>
      <c r="AT62">
        <v>14.441800000000001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1968.9466370000002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363.9006</v>
      </c>
      <c r="L63">
        <v>345.84034800000001</v>
      </c>
      <c r="M63">
        <v>57.979185000000001</v>
      </c>
      <c r="N63">
        <v>113.71893799999999</v>
      </c>
      <c r="O63">
        <v>119.052897</v>
      </c>
      <c r="P63">
        <v>125.752976</v>
      </c>
      <c r="Q63">
        <v>6.4789709999999996</v>
      </c>
      <c r="R63">
        <v>24.211905000000002</v>
      </c>
      <c r="S63">
        <v>14.777445</v>
      </c>
      <c r="T63">
        <v>0</v>
      </c>
      <c r="U63">
        <v>403.149879</v>
      </c>
      <c r="V63">
        <v>7.4801789999999997</v>
      </c>
      <c r="W63">
        <v>30.628782000000001</v>
      </c>
      <c r="X63">
        <v>114.17545</v>
      </c>
      <c r="Y63">
        <v>0</v>
      </c>
      <c r="Z63">
        <v>6.2775740000000004</v>
      </c>
      <c r="AA63">
        <v>0</v>
      </c>
      <c r="AB63">
        <v>0</v>
      </c>
      <c r="AC63">
        <v>0</v>
      </c>
      <c r="AD63">
        <v>0</v>
      </c>
      <c r="AE63">
        <v>15.864191</v>
      </c>
      <c r="AF63">
        <v>8.0683889999999998</v>
      </c>
      <c r="AG63">
        <v>42.257523999999997</v>
      </c>
      <c r="AH63">
        <v>0</v>
      </c>
      <c r="AI63">
        <v>0</v>
      </c>
      <c r="AJ63">
        <v>0</v>
      </c>
      <c r="AK63">
        <v>51.920817999999997</v>
      </c>
      <c r="AL63">
        <v>2.2373150000000002</v>
      </c>
      <c r="AM63">
        <v>15.656005</v>
      </c>
      <c r="AN63">
        <v>0.64457600000000004</v>
      </c>
      <c r="AO63">
        <v>0</v>
      </c>
      <c r="AP63">
        <v>0</v>
      </c>
      <c r="AQ63">
        <v>12.37262</v>
      </c>
      <c r="AR63">
        <v>35.073086000000004</v>
      </c>
      <c r="AS63">
        <v>30.707609999999999</v>
      </c>
      <c r="AT63">
        <v>14.441800000000001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1962.6690630000003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363.9006</v>
      </c>
      <c r="L64">
        <v>345.84034800000001</v>
      </c>
      <c r="M64">
        <v>57.979185000000001</v>
      </c>
      <c r="N64">
        <v>113.71893799999999</v>
      </c>
      <c r="O64">
        <v>119.052897</v>
      </c>
      <c r="P64">
        <v>125.752976</v>
      </c>
      <c r="Q64">
        <v>6.4789709999999996</v>
      </c>
      <c r="R64">
        <v>29.848801999999999</v>
      </c>
      <c r="S64">
        <v>14.777445</v>
      </c>
      <c r="T64">
        <v>0</v>
      </c>
      <c r="U64">
        <v>403.149879</v>
      </c>
      <c r="V64">
        <v>7.4801789999999997</v>
      </c>
      <c r="W64">
        <v>30.628782000000001</v>
      </c>
      <c r="X64">
        <v>114.17545</v>
      </c>
      <c r="Y64">
        <v>0</v>
      </c>
      <c r="Z64">
        <v>6.2775740000000004</v>
      </c>
      <c r="AA64">
        <v>0</v>
      </c>
      <c r="AB64">
        <v>0</v>
      </c>
      <c r="AC64">
        <v>0</v>
      </c>
      <c r="AD64">
        <v>0</v>
      </c>
      <c r="AE64">
        <v>15.864191</v>
      </c>
      <c r="AF64">
        <v>8.0683889999999998</v>
      </c>
      <c r="AG64">
        <v>42.257523999999997</v>
      </c>
      <c r="AH64">
        <v>0</v>
      </c>
      <c r="AI64">
        <v>0</v>
      </c>
      <c r="AJ64">
        <v>0</v>
      </c>
      <c r="AK64">
        <v>51.920817999999997</v>
      </c>
      <c r="AL64">
        <v>2.2373150000000002</v>
      </c>
      <c r="AM64">
        <v>15.656005</v>
      </c>
      <c r="AN64">
        <v>0.64457600000000004</v>
      </c>
      <c r="AO64">
        <v>0</v>
      </c>
      <c r="AP64">
        <v>0</v>
      </c>
      <c r="AQ64">
        <v>12.37262</v>
      </c>
      <c r="AR64">
        <v>35.073086000000004</v>
      </c>
      <c r="AS64">
        <v>30.707609999999999</v>
      </c>
      <c r="AT64">
        <v>14.441800000000001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1968.3059600000001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363.9006</v>
      </c>
      <c r="L65">
        <v>345.84034800000001</v>
      </c>
      <c r="M65">
        <v>88.568399999999997</v>
      </c>
      <c r="N65">
        <v>113.71893799999999</v>
      </c>
      <c r="O65">
        <v>119.052897</v>
      </c>
      <c r="P65">
        <v>125.752976</v>
      </c>
      <c r="Q65">
        <v>6.4789709999999996</v>
      </c>
      <c r="R65">
        <v>29.848801999999999</v>
      </c>
      <c r="S65">
        <v>14.777445</v>
      </c>
      <c r="T65">
        <v>0</v>
      </c>
      <c r="U65">
        <v>403.149879</v>
      </c>
      <c r="V65">
        <v>7.4801789999999997</v>
      </c>
      <c r="W65">
        <v>30.628782000000001</v>
      </c>
      <c r="X65">
        <v>114.17545</v>
      </c>
      <c r="Y65">
        <v>0</v>
      </c>
      <c r="Z65">
        <v>6.2775740000000004</v>
      </c>
      <c r="AA65">
        <v>0</v>
      </c>
      <c r="AB65">
        <v>0</v>
      </c>
      <c r="AC65">
        <v>0</v>
      </c>
      <c r="AD65">
        <v>0</v>
      </c>
      <c r="AE65">
        <v>15.864191</v>
      </c>
      <c r="AF65">
        <v>8.0683889999999998</v>
      </c>
      <c r="AG65">
        <v>42.257523999999997</v>
      </c>
      <c r="AH65">
        <v>0</v>
      </c>
      <c r="AI65">
        <v>0</v>
      </c>
      <c r="AJ65">
        <v>0</v>
      </c>
      <c r="AK65">
        <v>51.920817999999997</v>
      </c>
      <c r="AL65">
        <v>2.2373150000000002</v>
      </c>
      <c r="AM65">
        <v>15.656005</v>
      </c>
      <c r="AN65">
        <v>0.64457600000000004</v>
      </c>
      <c r="AO65">
        <v>0</v>
      </c>
      <c r="AP65">
        <v>0</v>
      </c>
      <c r="AQ65">
        <v>12.37262</v>
      </c>
      <c r="AR65">
        <v>35.073086000000004</v>
      </c>
      <c r="AS65">
        <v>30.707609999999999</v>
      </c>
      <c r="AT65">
        <v>14.441800000000001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1998.8951750000001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363.9006</v>
      </c>
      <c r="L66">
        <v>345.84034800000001</v>
      </c>
      <c r="M66">
        <v>88.568399999999997</v>
      </c>
      <c r="N66">
        <v>113.71893799999999</v>
      </c>
      <c r="O66">
        <v>119.052897</v>
      </c>
      <c r="P66">
        <v>125.752976</v>
      </c>
      <c r="Q66">
        <v>7.9684600000000003</v>
      </c>
      <c r="R66">
        <v>29.848801999999999</v>
      </c>
      <c r="S66">
        <v>18.239795999999998</v>
      </c>
      <c r="T66">
        <v>0</v>
      </c>
      <c r="U66">
        <v>403.149879</v>
      </c>
      <c r="V66">
        <v>7.4801789999999997</v>
      </c>
      <c r="W66">
        <v>39.388292999999997</v>
      </c>
      <c r="X66">
        <v>142.01329200000001</v>
      </c>
      <c r="Y66">
        <v>0</v>
      </c>
      <c r="Z66">
        <v>6.2775740000000004</v>
      </c>
      <c r="AA66">
        <v>0</v>
      </c>
      <c r="AB66">
        <v>0</v>
      </c>
      <c r="AC66">
        <v>0</v>
      </c>
      <c r="AD66">
        <v>0</v>
      </c>
      <c r="AE66">
        <v>15.864191</v>
      </c>
      <c r="AF66">
        <v>8.0683889999999998</v>
      </c>
      <c r="AG66">
        <v>42.257523999999997</v>
      </c>
      <c r="AH66">
        <v>0</v>
      </c>
      <c r="AI66">
        <v>0</v>
      </c>
      <c r="AJ66">
        <v>0</v>
      </c>
      <c r="AK66">
        <v>51.920817999999997</v>
      </c>
      <c r="AL66">
        <v>2.2373150000000002</v>
      </c>
      <c r="AM66">
        <v>15.656005</v>
      </c>
      <c r="AN66">
        <v>0.64457600000000004</v>
      </c>
      <c r="AO66">
        <v>0</v>
      </c>
      <c r="AP66">
        <v>0</v>
      </c>
      <c r="AQ66">
        <v>24.745241</v>
      </c>
      <c r="AR66">
        <v>35.073086000000004</v>
      </c>
      <c r="AS66">
        <v>30.707609999999999</v>
      </c>
      <c r="AT66">
        <v>14.441800000000001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2052.8169890000004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363.9006</v>
      </c>
      <c r="L67">
        <v>384.59865000000002</v>
      </c>
      <c r="M67">
        <v>88.568399999999997</v>
      </c>
      <c r="N67">
        <v>113.71893799999999</v>
      </c>
      <c r="O67">
        <v>119.052897</v>
      </c>
      <c r="P67">
        <v>125.752976</v>
      </c>
      <c r="Q67">
        <v>7.9684600000000003</v>
      </c>
      <c r="R67">
        <v>29.848801999999999</v>
      </c>
      <c r="S67">
        <v>17.854716</v>
      </c>
      <c r="T67">
        <v>0</v>
      </c>
      <c r="U67">
        <v>403.149879</v>
      </c>
      <c r="V67">
        <v>13.718475</v>
      </c>
      <c r="W67">
        <v>44.668393999999999</v>
      </c>
      <c r="X67">
        <v>142.01329200000001</v>
      </c>
      <c r="Y67">
        <v>0</v>
      </c>
      <c r="Z67">
        <v>6.2775740000000004</v>
      </c>
      <c r="AA67">
        <v>0</v>
      </c>
      <c r="AB67">
        <v>0</v>
      </c>
      <c r="AC67">
        <v>0</v>
      </c>
      <c r="AD67">
        <v>0</v>
      </c>
      <c r="AE67">
        <v>15.864191</v>
      </c>
      <c r="AF67">
        <v>8.0683889999999998</v>
      </c>
      <c r="AG67">
        <v>42.257523999999997</v>
      </c>
      <c r="AH67">
        <v>18.233537999999999</v>
      </c>
      <c r="AI67">
        <v>0</v>
      </c>
      <c r="AJ67">
        <v>0</v>
      </c>
      <c r="AK67">
        <v>51.920817999999997</v>
      </c>
      <c r="AL67">
        <v>2.2373150000000002</v>
      </c>
      <c r="AM67">
        <v>15.656005</v>
      </c>
      <c r="AN67">
        <v>0.64457600000000004</v>
      </c>
      <c r="AO67">
        <v>0</v>
      </c>
      <c r="AP67">
        <v>0.61660899999999996</v>
      </c>
      <c r="AQ67">
        <v>24.745241</v>
      </c>
      <c r="AR67">
        <v>35.073086000000004</v>
      </c>
      <c r="AS67">
        <v>30.707609999999999</v>
      </c>
      <c r="AT67">
        <v>14.441800000000001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2121.558755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363.9006</v>
      </c>
      <c r="L68">
        <v>399.03915000000001</v>
      </c>
      <c r="M68">
        <v>88.568399999999997</v>
      </c>
      <c r="N68">
        <v>113.71893799999999</v>
      </c>
      <c r="O68">
        <v>119.052897</v>
      </c>
      <c r="P68">
        <v>125.752976</v>
      </c>
      <c r="Q68">
        <v>7.9684600000000003</v>
      </c>
      <c r="R68">
        <v>36.219662</v>
      </c>
      <c r="S68">
        <v>17.854716</v>
      </c>
      <c r="T68">
        <v>0</v>
      </c>
      <c r="U68">
        <v>403.149879</v>
      </c>
      <c r="V68">
        <v>13.718475</v>
      </c>
      <c r="W68">
        <v>44.668393999999999</v>
      </c>
      <c r="X68">
        <v>142.01329200000001</v>
      </c>
      <c r="Y68">
        <v>0</v>
      </c>
      <c r="Z68">
        <v>6.2775740000000004</v>
      </c>
      <c r="AA68">
        <v>0</v>
      </c>
      <c r="AB68">
        <v>0</v>
      </c>
      <c r="AC68">
        <v>0</v>
      </c>
      <c r="AD68">
        <v>0</v>
      </c>
      <c r="AE68">
        <v>15.864191</v>
      </c>
      <c r="AF68">
        <v>8.0683889999999998</v>
      </c>
      <c r="AG68">
        <v>42.257523999999997</v>
      </c>
      <c r="AH68">
        <v>18.233537999999999</v>
      </c>
      <c r="AI68">
        <v>0</v>
      </c>
      <c r="AJ68">
        <v>0</v>
      </c>
      <c r="AK68">
        <v>51.920817999999997</v>
      </c>
      <c r="AL68">
        <v>2.2373150000000002</v>
      </c>
      <c r="AM68">
        <v>15.656005</v>
      </c>
      <c r="AN68">
        <v>0.64457600000000004</v>
      </c>
      <c r="AO68">
        <v>0</v>
      </c>
      <c r="AP68">
        <v>0.61660899999999996</v>
      </c>
      <c r="AQ68">
        <v>24.745241</v>
      </c>
      <c r="AR68">
        <v>35.073086000000004</v>
      </c>
      <c r="AS68">
        <v>30.707609999999999</v>
      </c>
      <c r="AT68">
        <v>14.441800000000001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2142.3701149999997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363.9006</v>
      </c>
      <c r="L69">
        <v>408.66615000000002</v>
      </c>
      <c r="M69">
        <v>88.568399999999997</v>
      </c>
      <c r="N69">
        <v>113.71893799999999</v>
      </c>
      <c r="O69">
        <v>119.052897</v>
      </c>
      <c r="P69">
        <v>125.752976</v>
      </c>
      <c r="Q69">
        <v>7.9684600000000003</v>
      </c>
      <c r="R69">
        <v>36.219662</v>
      </c>
      <c r="S69">
        <v>17.854716</v>
      </c>
      <c r="T69">
        <v>0</v>
      </c>
      <c r="U69">
        <v>403.149879</v>
      </c>
      <c r="V69">
        <v>13.718475</v>
      </c>
      <c r="W69">
        <v>44.668393999999999</v>
      </c>
      <c r="X69">
        <v>142.01329200000001</v>
      </c>
      <c r="Y69">
        <v>0</v>
      </c>
      <c r="Z69">
        <v>6.2775740000000004</v>
      </c>
      <c r="AA69">
        <v>0</v>
      </c>
      <c r="AB69">
        <v>0</v>
      </c>
      <c r="AC69">
        <v>0</v>
      </c>
      <c r="AD69">
        <v>0</v>
      </c>
      <c r="AE69">
        <v>15.864191</v>
      </c>
      <c r="AF69">
        <v>8.0683889999999998</v>
      </c>
      <c r="AG69">
        <v>42.257523999999997</v>
      </c>
      <c r="AH69">
        <v>41.937137</v>
      </c>
      <c r="AI69">
        <v>0</v>
      </c>
      <c r="AJ69">
        <v>0</v>
      </c>
      <c r="AK69">
        <v>51.920817999999997</v>
      </c>
      <c r="AL69">
        <v>2.2373150000000002</v>
      </c>
      <c r="AM69">
        <v>15.656005</v>
      </c>
      <c r="AN69">
        <v>0.64457600000000004</v>
      </c>
      <c r="AO69">
        <v>0</v>
      </c>
      <c r="AP69">
        <v>0.61660899999999996</v>
      </c>
      <c r="AQ69">
        <v>24.745241</v>
      </c>
      <c r="AR69">
        <v>35.073086000000004</v>
      </c>
      <c r="AS69">
        <v>30.707609999999999</v>
      </c>
      <c r="AT69">
        <v>14.441800000000001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2175.7007139999996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363.9006</v>
      </c>
      <c r="L70">
        <v>427.95865800000001</v>
      </c>
      <c r="M70">
        <v>88.568399999999997</v>
      </c>
      <c r="N70">
        <v>113.71893799999999</v>
      </c>
      <c r="O70">
        <v>119.052897</v>
      </c>
      <c r="P70">
        <v>125.752976</v>
      </c>
      <c r="Q70">
        <v>7.9684600000000003</v>
      </c>
      <c r="R70">
        <v>36.219662</v>
      </c>
      <c r="S70">
        <v>17.854716</v>
      </c>
      <c r="T70">
        <v>0</v>
      </c>
      <c r="U70">
        <v>403.149879</v>
      </c>
      <c r="V70">
        <v>13.718475</v>
      </c>
      <c r="W70">
        <v>44.668393999999999</v>
      </c>
      <c r="X70">
        <v>142.01329200000001</v>
      </c>
      <c r="Y70">
        <v>0</v>
      </c>
      <c r="Z70">
        <v>6.2775740000000004</v>
      </c>
      <c r="AA70">
        <v>13.525319</v>
      </c>
      <c r="AB70">
        <v>3.2081979999999999</v>
      </c>
      <c r="AC70">
        <v>0</v>
      </c>
      <c r="AD70">
        <v>0</v>
      </c>
      <c r="AE70">
        <v>15.864191</v>
      </c>
      <c r="AF70">
        <v>8.0683889999999998</v>
      </c>
      <c r="AG70">
        <v>42.257523999999997</v>
      </c>
      <c r="AH70">
        <v>42.028305000000003</v>
      </c>
      <c r="AI70">
        <v>0</v>
      </c>
      <c r="AJ70">
        <v>0</v>
      </c>
      <c r="AK70">
        <v>51.920817999999997</v>
      </c>
      <c r="AL70">
        <v>2.2373150000000002</v>
      </c>
      <c r="AM70">
        <v>15.656005</v>
      </c>
      <c r="AN70">
        <v>0.64457600000000004</v>
      </c>
      <c r="AO70">
        <v>0</v>
      </c>
      <c r="AP70">
        <v>0.61660899999999996</v>
      </c>
      <c r="AQ70">
        <v>24.745241</v>
      </c>
      <c r="AR70">
        <v>35.073086000000004</v>
      </c>
      <c r="AS70">
        <v>30.707609999999999</v>
      </c>
      <c r="AT70">
        <v>14.441800000000001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2211.8179070000001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398.93566299999998</v>
      </c>
      <c r="L71">
        <v>446.13924800000001</v>
      </c>
      <c r="M71">
        <v>88.568399999999997</v>
      </c>
      <c r="N71">
        <v>113.71893799999999</v>
      </c>
      <c r="O71">
        <v>119.052897</v>
      </c>
      <c r="P71">
        <v>125.752976</v>
      </c>
      <c r="Q71">
        <v>9.6933299999999996</v>
      </c>
      <c r="R71">
        <v>36.219662</v>
      </c>
      <c r="S71">
        <v>22.65907</v>
      </c>
      <c r="T71">
        <v>0</v>
      </c>
      <c r="U71">
        <v>403.149879</v>
      </c>
      <c r="V71">
        <v>13.718475</v>
      </c>
      <c r="W71">
        <v>44.668393999999999</v>
      </c>
      <c r="X71">
        <v>142.01329200000001</v>
      </c>
      <c r="Y71">
        <v>0</v>
      </c>
      <c r="Z71">
        <v>6.2775740000000004</v>
      </c>
      <c r="AA71">
        <v>13.525319</v>
      </c>
      <c r="AB71">
        <v>12.678798</v>
      </c>
      <c r="AC71">
        <v>0</v>
      </c>
      <c r="AD71">
        <v>0</v>
      </c>
      <c r="AE71">
        <v>15.864191</v>
      </c>
      <c r="AF71">
        <v>8.0683889999999998</v>
      </c>
      <c r="AG71">
        <v>42.257523999999997</v>
      </c>
      <c r="AH71">
        <v>67.555257999999995</v>
      </c>
      <c r="AI71">
        <v>0</v>
      </c>
      <c r="AJ71">
        <v>0</v>
      </c>
      <c r="AK71">
        <v>51.920817999999997</v>
      </c>
      <c r="AL71">
        <v>12.305230999999999</v>
      </c>
      <c r="AM71">
        <v>15.656005</v>
      </c>
      <c r="AN71">
        <v>0.64457600000000004</v>
      </c>
      <c r="AO71">
        <v>0</v>
      </c>
      <c r="AP71">
        <v>0.61660899999999996</v>
      </c>
      <c r="AQ71">
        <v>37.117860999999998</v>
      </c>
      <c r="AR71">
        <v>35.073086000000004</v>
      </c>
      <c r="AS71">
        <v>30.707609999999999</v>
      </c>
      <c r="AT71">
        <v>14.441800000000001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2329.000873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469.06123500000001</v>
      </c>
      <c r="L72">
        <v>475.02024799999998</v>
      </c>
      <c r="M72">
        <v>88.568399999999997</v>
      </c>
      <c r="N72">
        <v>113.71893799999999</v>
      </c>
      <c r="O72">
        <v>119.052897</v>
      </c>
      <c r="P72">
        <v>125.752976</v>
      </c>
      <c r="Q72">
        <v>9.6933299999999996</v>
      </c>
      <c r="R72">
        <v>36.219662</v>
      </c>
      <c r="S72">
        <v>22.65907</v>
      </c>
      <c r="T72">
        <v>0</v>
      </c>
      <c r="U72">
        <v>403.149879</v>
      </c>
      <c r="V72">
        <v>13.718475</v>
      </c>
      <c r="W72">
        <v>44.668393999999999</v>
      </c>
      <c r="X72">
        <v>142.01329200000001</v>
      </c>
      <c r="Y72">
        <v>0</v>
      </c>
      <c r="Z72">
        <v>6.2775740000000004</v>
      </c>
      <c r="AA72">
        <v>27.050637999999999</v>
      </c>
      <c r="AB72">
        <v>12.678798</v>
      </c>
      <c r="AC72">
        <v>9.3168570000000006</v>
      </c>
      <c r="AD72">
        <v>8.7749140000000008</v>
      </c>
      <c r="AE72">
        <v>15.864191</v>
      </c>
      <c r="AF72">
        <v>8.0683889999999998</v>
      </c>
      <c r="AG72">
        <v>42.257523999999997</v>
      </c>
      <c r="AH72">
        <v>67.555257999999995</v>
      </c>
      <c r="AI72">
        <v>0</v>
      </c>
      <c r="AJ72">
        <v>0</v>
      </c>
      <c r="AK72">
        <v>51.920817999999997</v>
      </c>
      <c r="AL72">
        <v>12.305230999999999</v>
      </c>
      <c r="AM72">
        <v>15.656005</v>
      </c>
      <c r="AN72">
        <v>0.64457600000000004</v>
      </c>
      <c r="AO72">
        <v>0</v>
      </c>
      <c r="AP72">
        <v>0.61660899999999996</v>
      </c>
      <c r="AQ72">
        <v>37.117860999999998</v>
      </c>
      <c r="AR72">
        <v>35.073086000000004</v>
      </c>
      <c r="AS72">
        <v>30.707609999999999</v>
      </c>
      <c r="AT72">
        <v>14.441800000000001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2459.6245350000004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539.24494500000003</v>
      </c>
      <c r="L73">
        <v>553.22046499999999</v>
      </c>
      <c r="M73">
        <v>88.568399999999997</v>
      </c>
      <c r="N73">
        <v>113.71893799999999</v>
      </c>
      <c r="O73">
        <v>119.052897</v>
      </c>
      <c r="P73">
        <v>125.752976</v>
      </c>
      <c r="Q73">
        <v>9.6933299999999996</v>
      </c>
      <c r="R73">
        <v>40.808948999999998</v>
      </c>
      <c r="S73">
        <v>24.883672000000001</v>
      </c>
      <c r="T73">
        <v>0</v>
      </c>
      <c r="U73">
        <v>403.149879</v>
      </c>
      <c r="V73">
        <v>13.718475</v>
      </c>
      <c r="W73">
        <v>44.668393999999999</v>
      </c>
      <c r="X73">
        <v>142.01329200000001</v>
      </c>
      <c r="Y73">
        <v>0</v>
      </c>
      <c r="Z73">
        <v>6.2775740000000004</v>
      </c>
      <c r="AA73">
        <v>40.575957000000002</v>
      </c>
      <c r="AB73">
        <v>25.357595</v>
      </c>
      <c r="AC73">
        <v>18.633713</v>
      </c>
      <c r="AD73">
        <v>17.590523999999998</v>
      </c>
      <c r="AE73">
        <v>15.864191</v>
      </c>
      <c r="AF73">
        <v>16.136776999999999</v>
      </c>
      <c r="AG73">
        <v>42.257523999999997</v>
      </c>
      <c r="AH73">
        <v>67.555257999999995</v>
      </c>
      <c r="AI73">
        <v>0</v>
      </c>
      <c r="AJ73">
        <v>0</v>
      </c>
      <c r="AK73">
        <v>51.920817999999997</v>
      </c>
      <c r="AL73">
        <v>16.779861</v>
      </c>
      <c r="AM73">
        <v>15.656005</v>
      </c>
      <c r="AN73">
        <v>0.64457600000000004</v>
      </c>
      <c r="AO73">
        <v>0</v>
      </c>
      <c r="AP73">
        <v>0.61660899999999996</v>
      </c>
      <c r="AQ73">
        <v>37.299812000000003</v>
      </c>
      <c r="AR73">
        <v>35.073086000000004</v>
      </c>
      <c r="AS73">
        <v>30.707609999999999</v>
      </c>
      <c r="AT73">
        <v>14.441800000000001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2671.8839020000009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579.44864900000005</v>
      </c>
      <c r="L74">
        <v>553.22046499999999</v>
      </c>
      <c r="M74">
        <v>88.568399999999997</v>
      </c>
      <c r="N74">
        <v>113.71893799999999</v>
      </c>
      <c r="O74">
        <v>119.052897</v>
      </c>
      <c r="P74">
        <v>125.752976</v>
      </c>
      <c r="Q74">
        <v>10.503057</v>
      </c>
      <c r="R74">
        <v>40.808948999999998</v>
      </c>
      <c r="S74">
        <v>25.405749</v>
      </c>
      <c r="T74">
        <v>0</v>
      </c>
      <c r="U74">
        <v>403.149879</v>
      </c>
      <c r="V74">
        <v>13.718475</v>
      </c>
      <c r="W74">
        <v>44.668393999999999</v>
      </c>
      <c r="X74">
        <v>142.01329200000001</v>
      </c>
      <c r="Y74">
        <v>0</v>
      </c>
      <c r="Z74">
        <v>18.832722</v>
      </c>
      <c r="AA74">
        <v>40.575957000000002</v>
      </c>
      <c r="AB74">
        <v>38.036392999999997</v>
      </c>
      <c r="AC74">
        <v>27.978764999999999</v>
      </c>
      <c r="AD74">
        <v>26.324743000000002</v>
      </c>
      <c r="AE74">
        <v>31.728382</v>
      </c>
      <c r="AF74">
        <v>23.730554999999999</v>
      </c>
      <c r="AG74">
        <v>42.257523999999997</v>
      </c>
      <c r="AH74">
        <v>90.073678000000001</v>
      </c>
      <c r="AI74">
        <v>0</v>
      </c>
      <c r="AJ74">
        <v>0</v>
      </c>
      <c r="AK74">
        <v>51.920817999999997</v>
      </c>
      <c r="AL74">
        <v>49.220925999999999</v>
      </c>
      <c r="AM74">
        <v>16.169316999999999</v>
      </c>
      <c r="AN74">
        <v>0.64457600000000004</v>
      </c>
      <c r="AO74">
        <v>0</v>
      </c>
      <c r="AP74">
        <v>0.61660899999999996</v>
      </c>
      <c r="AQ74">
        <v>49.490482</v>
      </c>
      <c r="AR74">
        <v>35.073086000000004</v>
      </c>
      <c r="AS74">
        <v>30.707609999999999</v>
      </c>
      <c r="AT74">
        <v>14.441800000000001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2847.8540630000002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579.44864900000005</v>
      </c>
      <c r="L75">
        <v>562.62594799999999</v>
      </c>
      <c r="M75">
        <v>88.568399999999997</v>
      </c>
      <c r="N75">
        <v>113.71893799999999</v>
      </c>
      <c r="O75">
        <v>119.052897</v>
      </c>
      <c r="P75">
        <v>125.752976</v>
      </c>
      <c r="Q75">
        <v>10.503057</v>
      </c>
      <c r="R75">
        <v>40.808948999999998</v>
      </c>
      <c r="S75">
        <v>25.405749</v>
      </c>
      <c r="T75">
        <v>0</v>
      </c>
      <c r="U75">
        <v>403.149879</v>
      </c>
      <c r="V75">
        <v>13.718475</v>
      </c>
      <c r="W75">
        <v>44.668393999999999</v>
      </c>
      <c r="X75">
        <v>142.01329200000001</v>
      </c>
      <c r="Y75">
        <v>0</v>
      </c>
      <c r="Z75">
        <v>18.832722</v>
      </c>
      <c r="AA75">
        <v>40.575957000000002</v>
      </c>
      <c r="AB75">
        <v>38.036392999999997</v>
      </c>
      <c r="AC75">
        <v>27.978764999999999</v>
      </c>
      <c r="AD75">
        <v>26.375612</v>
      </c>
      <c r="AE75">
        <v>31.728382</v>
      </c>
      <c r="AF75">
        <v>23.730554999999999</v>
      </c>
      <c r="AG75">
        <v>42.257523999999997</v>
      </c>
      <c r="AH75">
        <v>90.073678000000001</v>
      </c>
      <c r="AI75">
        <v>0</v>
      </c>
      <c r="AJ75">
        <v>0</v>
      </c>
      <c r="AK75">
        <v>51.920817999999997</v>
      </c>
      <c r="AL75">
        <v>49.220925999999999</v>
      </c>
      <c r="AM75">
        <v>16.169316999999999</v>
      </c>
      <c r="AN75">
        <v>0.64457600000000004</v>
      </c>
      <c r="AO75">
        <v>0</v>
      </c>
      <c r="AP75">
        <v>0.61660899999999996</v>
      </c>
      <c r="AQ75">
        <v>49.490482</v>
      </c>
      <c r="AR75">
        <v>35.073086000000004</v>
      </c>
      <c r="AS75">
        <v>30.707609999999999</v>
      </c>
      <c r="AT75">
        <v>14.441800000000001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2857.3104149999999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579.44864900000005</v>
      </c>
      <c r="L76">
        <v>601.35546499999998</v>
      </c>
      <c r="M76">
        <v>88.568399999999997</v>
      </c>
      <c r="N76">
        <v>113.71893799999999</v>
      </c>
      <c r="O76">
        <v>119.052897</v>
      </c>
      <c r="P76">
        <v>125.752976</v>
      </c>
      <c r="Q76">
        <v>10.503057</v>
      </c>
      <c r="R76">
        <v>40.808948999999998</v>
      </c>
      <c r="S76">
        <v>25.405749</v>
      </c>
      <c r="T76">
        <v>0</v>
      </c>
      <c r="U76">
        <v>403.149879</v>
      </c>
      <c r="V76">
        <v>13.718475</v>
      </c>
      <c r="W76">
        <v>44.668393999999999</v>
      </c>
      <c r="X76">
        <v>142.01329200000001</v>
      </c>
      <c r="Y76">
        <v>0</v>
      </c>
      <c r="Z76">
        <v>18.832722</v>
      </c>
      <c r="AA76">
        <v>40.575957000000002</v>
      </c>
      <c r="AB76">
        <v>38.036392999999997</v>
      </c>
      <c r="AC76">
        <v>27.978764999999999</v>
      </c>
      <c r="AD76">
        <v>26.385786</v>
      </c>
      <c r="AE76">
        <v>31.728382</v>
      </c>
      <c r="AF76">
        <v>23.730554999999999</v>
      </c>
      <c r="AG76">
        <v>42.257523999999997</v>
      </c>
      <c r="AH76">
        <v>90.073678000000001</v>
      </c>
      <c r="AI76">
        <v>0</v>
      </c>
      <c r="AJ76">
        <v>0</v>
      </c>
      <c r="AK76">
        <v>51.920817999999997</v>
      </c>
      <c r="AL76">
        <v>49.220925999999999</v>
      </c>
      <c r="AM76">
        <v>16.169316999999999</v>
      </c>
      <c r="AN76">
        <v>0.64457600000000004</v>
      </c>
      <c r="AO76">
        <v>0</v>
      </c>
      <c r="AP76">
        <v>0.61660899999999996</v>
      </c>
      <c r="AQ76">
        <v>49.490482</v>
      </c>
      <c r="AR76">
        <v>35.073086000000004</v>
      </c>
      <c r="AS76">
        <v>30.707609999999999</v>
      </c>
      <c r="AT76">
        <v>14.441800000000001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2896.0501060000001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579.44864900000005</v>
      </c>
      <c r="L77">
        <v>572.47446500000001</v>
      </c>
      <c r="M77">
        <v>88.568399999999997</v>
      </c>
      <c r="N77">
        <v>113.71893799999999</v>
      </c>
      <c r="O77">
        <v>119.052897</v>
      </c>
      <c r="P77">
        <v>125.752976</v>
      </c>
      <c r="Q77">
        <v>10.503057</v>
      </c>
      <c r="R77">
        <v>40.808948999999998</v>
      </c>
      <c r="S77">
        <v>25.405749</v>
      </c>
      <c r="T77">
        <v>0</v>
      </c>
      <c r="U77">
        <v>403.149879</v>
      </c>
      <c r="V77">
        <v>13.718475</v>
      </c>
      <c r="W77">
        <v>44.668393999999999</v>
      </c>
      <c r="X77">
        <v>142.01329200000001</v>
      </c>
      <c r="Y77">
        <v>0</v>
      </c>
      <c r="Z77">
        <v>18.832722</v>
      </c>
      <c r="AA77">
        <v>40.575957000000002</v>
      </c>
      <c r="AB77">
        <v>38.036392999999997</v>
      </c>
      <c r="AC77">
        <v>27.978764999999999</v>
      </c>
      <c r="AD77">
        <v>26.385786</v>
      </c>
      <c r="AE77">
        <v>31.728382</v>
      </c>
      <c r="AF77">
        <v>23.730554999999999</v>
      </c>
      <c r="AG77">
        <v>42.257523999999997</v>
      </c>
      <c r="AH77">
        <v>90.073678000000001</v>
      </c>
      <c r="AI77">
        <v>0</v>
      </c>
      <c r="AJ77">
        <v>0</v>
      </c>
      <c r="AK77">
        <v>51.920817999999997</v>
      </c>
      <c r="AL77">
        <v>49.220925999999999</v>
      </c>
      <c r="AM77">
        <v>16.169316999999999</v>
      </c>
      <c r="AN77">
        <v>0.64457600000000004</v>
      </c>
      <c r="AO77">
        <v>0</v>
      </c>
      <c r="AP77">
        <v>0.61660899999999996</v>
      </c>
      <c r="AQ77">
        <v>49.490482</v>
      </c>
      <c r="AR77">
        <v>35.073086000000004</v>
      </c>
      <c r="AS77">
        <v>30.707609999999999</v>
      </c>
      <c r="AT77">
        <v>14.441800000000001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2867.1691060000003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579.44864900000005</v>
      </c>
      <c r="L78">
        <v>572.47446500000001</v>
      </c>
      <c r="M78">
        <v>88.568399999999997</v>
      </c>
      <c r="N78">
        <v>113.71893799999999</v>
      </c>
      <c r="O78">
        <v>119.052897</v>
      </c>
      <c r="P78">
        <v>125.752976</v>
      </c>
      <c r="Q78">
        <v>10.503057</v>
      </c>
      <c r="R78">
        <v>40.808948999999998</v>
      </c>
      <c r="S78">
        <v>25.405749</v>
      </c>
      <c r="T78">
        <v>0</v>
      </c>
      <c r="U78">
        <v>403.149879</v>
      </c>
      <c r="V78">
        <v>13.718475</v>
      </c>
      <c r="W78">
        <v>44.668393999999999</v>
      </c>
      <c r="X78">
        <v>142.01329200000001</v>
      </c>
      <c r="Y78">
        <v>0</v>
      </c>
      <c r="Z78">
        <v>18.832722</v>
      </c>
      <c r="AA78">
        <v>40.575957000000002</v>
      </c>
      <c r="AB78">
        <v>38.036392999999997</v>
      </c>
      <c r="AC78">
        <v>27.978764999999999</v>
      </c>
      <c r="AD78">
        <v>26.385786</v>
      </c>
      <c r="AE78">
        <v>31.728382</v>
      </c>
      <c r="AF78">
        <v>23.730554999999999</v>
      </c>
      <c r="AG78">
        <v>42.257523999999997</v>
      </c>
      <c r="AH78">
        <v>90.073678000000001</v>
      </c>
      <c r="AI78">
        <v>0</v>
      </c>
      <c r="AJ78">
        <v>0</v>
      </c>
      <c r="AK78">
        <v>51.920817999999997</v>
      </c>
      <c r="AL78">
        <v>49.220925999999999</v>
      </c>
      <c r="AM78">
        <v>16.169316999999999</v>
      </c>
      <c r="AN78">
        <v>0.64457600000000004</v>
      </c>
      <c r="AO78">
        <v>0</v>
      </c>
      <c r="AP78">
        <v>0.61660899999999996</v>
      </c>
      <c r="AQ78">
        <v>49.490482</v>
      </c>
      <c r="AR78">
        <v>35.073086000000004</v>
      </c>
      <c r="AS78">
        <v>30.707609999999999</v>
      </c>
      <c r="AT78">
        <v>14.441800000000001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2867.1691060000003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578.48594900000001</v>
      </c>
      <c r="L79">
        <v>601.35546499999998</v>
      </c>
      <c r="M79">
        <v>88.568399999999997</v>
      </c>
      <c r="N79">
        <v>113.71893799999999</v>
      </c>
      <c r="O79">
        <v>119.052897</v>
      </c>
      <c r="P79">
        <v>125.752976</v>
      </c>
      <c r="Q79">
        <v>10.503057</v>
      </c>
      <c r="R79">
        <v>40.808948999999998</v>
      </c>
      <c r="S79">
        <v>25.405749</v>
      </c>
      <c r="T79">
        <v>0</v>
      </c>
      <c r="U79">
        <v>403.149879</v>
      </c>
      <c r="V79">
        <v>13.718475</v>
      </c>
      <c r="W79">
        <v>44.668393999999999</v>
      </c>
      <c r="X79">
        <v>142.01329200000001</v>
      </c>
      <c r="Y79">
        <v>0</v>
      </c>
      <c r="Z79">
        <v>18.832722</v>
      </c>
      <c r="AA79">
        <v>40.575957000000002</v>
      </c>
      <c r="AB79">
        <v>38.036392999999997</v>
      </c>
      <c r="AC79">
        <v>27.978764999999999</v>
      </c>
      <c r="AD79">
        <v>8.7749140000000008</v>
      </c>
      <c r="AE79">
        <v>31.728382</v>
      </c>
      <c r="AF79">
        <v>23.730554999999999</v>
      </c>
      <c r="AG79">
        <v>42.257523999999997</v>
      </c>
      <c r="AH79">
        <v>90.073678000000001</v>
      </c>
      <c r="AI79">
        <v>0</v>
      </c>
      <c r="AJ79">
        <v>0</v>
      </c>
      <c r="AK79">
        <v>51.920817999999997</v>
      </c>
      <c r="AL79">
        <v>49.220925999999999</v>
      </c>
      <c r="AM79">
        <v>16.169316999999999</v>
      </c>
      <c r="AN79">
        <v>0.64457600000000004</v>
      </c>
      <c r="AO79">
        <v>0</v>
      </c>
      <c r="AP79">
        <v>1.479862</v>
      </c>
      <c r="AQ79">
        <v>49.490482</v>
      </c>
      <c r="AR79">
        <v>35.073086000000004</v>
      </c>
      <c r="AS79">
        <v>30.707609999999999</v>
      </c>
      <c r="AT79">
        <v>14.441800000000001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2878.3397870000003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578.48594900000001</v>
      </c>
      <c r="L80">
        <v>628.787601</v>
      </c>
      <c r="M80">
        <v>88.568399999999997</v>
      </c>
      <c r="N80">
        <v>113.71893799999999</v>
      </c>
      <c r="O80">
        <v>119.052897</v>
      </c>
      <c r="P80">
        <v>125.752976</v>
      </c>
      <c r="Q80">
        <v>10.503057</v>
      </c>
      <c r="R80">
        <v>40.808948999999998</v>
      </c>
      <c r="S80">
        <v>25.405749</v>
      </c>
      <c r="T80">
        <v>0</v>
      </c>
      <c r="U80">
        <v>403.149879</v>
      </c>
      <c r="V80">
        <v>13.718475</v>
      </c>
      <c r="W80">
        <v>44.668393999999999</v>
      </c>
      <c r="X80">
        <v>142.01329200000001</v>
      </c>
      <c r="Y80">
        <v>0</v>
      </c>
      <c r="Z80">
        <v>6.2775740000000004</v>
      </c>
      <c r="AA80">
        <v>40.575957000000002</v>
      </c>
      <c r="AB80">
        <v>38.036392999999997</v>
      </c>
      <c r="AC80">
        <v>9.3168570000000006</v>
      </c>
      <c r="AD80">
        <v>0</v>
      </c>
      <c r="AE80">
        <v>15.864191</v>
      </c>
      <c r="AF80">
        <v>16.2317</v>
      </c>
      <c r="AG80">
        <v>42.257523999999997</v>
      </c>
      <c r="AH80">
        <v>72.934151999999997</v>
      </c>
      <c r="AI80">
        <v>0</v>
      </c>
      <c r="AJ80">
        <v>0</v>
      </c>
      <c r="AK80">
        <v>51.920817999999997</v>
      </c>
      <c r="AL80">
        <v>13.423889000000001</v>
      </c>
      <c r="AM80">
        <v>15.656005</v>
      </c>
      <c r="AN80">
        <v>0.64457600000000004</v>
      </c>
      <c r="AO80">
        <v>0</v>
      </c>
      <c r="AP80">
        <v>1.479862</v>
      </c>
      <c r="AQ80">
        <v>37.117860999999998</v>
      </c>
      <c r="AR80">
        <v>35.073086000000004</v>
      </c>
      <c r="AS80">
        <v>30.707609999999999</v>
      </c>
      <c r="AT80">
        <v>14.441800000000001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2776.594411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578.48594900000001</v>
      </c>
      <c r="L81">
        <v>598.72238400000003</v>
      </c>
      <c r="M81">
        <v>88.568399999999997</v>
      </c>
      <c r="N81">
        <v>113.71893799999999</v>
      </c>
      <c r="O81">
        <v>119.052897</v>
      </c>
      <c r="P81">
        <v>125.752976</v>
      </c>
      <c r="Q81">
        <v>9.7607189999999999</v>
      </c>
      <c r="R81">
        <v>40.808948999999998</v>
      </c>
      <c r="S81">
        <v>22.803474999999999</v>
      </c>
      <c r="T81">
        <v>0</v>
      </c>
      <c r="U81">
        <v>403.149879</v>
      </c>
      <c r="V81">
        <v>13.718475</v>
      </c>
      <c r="W81">
        <v>44.668393999999999</v>
      </c>
      <c r="X81">
        <v>142.01329200000001</v>
      </c>
      <c r="Y81">
        <v>0</v>
      </c>
      <c r="Z81">
        <v>6.2775740000000004</v>
      </c>
      <c r="AA81">
        <v>40.575957000000002</v>
      </c>
      <c r="AB81">
        <v>25.357595</v>
      </c>
      <c r="AC81">
        <v>0</v>
      </c>
      <c r="AD81">
        <v>0</v>
      </c>
      <c r="AE81">
        <v>15.864191</v>
      </c>
      <c r="AF81">
        <v>8.0683889999999998</v>
      </c>
      <c r="AG81">
        <v>42.257523999999997</v>
      </c>
      <c r="AH81">
        <v>54.700614000000002</v>
      </c>
      <c r="AI81">
        <v>0</v>
      </c>
      <c r="AJ81">
        <v>0</v>
      </c>
      <c r="AK81">
        <v>51.920817999999997</v>
      </c>
      <c r="AL81">
        <v>12.305230999999999</v>
      </c>
      <c r="AM81">
        <v>15.656005</v>
      </c>
      <c r="AN81">
        <v>0.64457600000000004</v>
      </c>
      <c r="AO81">
        <v>0</v>
      </c>
      <c r="AP81">
        <v>1.479862</v>
      </c>
      <c r="AQ81">
        <v>37.117860999999998</v>
      </c>
      <c r="AR81">
        <v>35.073086000000004</v>
      </c>
      <c r="AS81">
        <v>30.707609999999999</v>
      </c>
      <c r="AT81">
        <v>14.441800000000001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2693.6734200000005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578.48594900000001</v>
      </c>
      <c r="L82">
        <v>598.72238400000003</v>
      </c>
      <c r="M82">
        <v>88.568399999999997</v>
      </c>
      <c r="N82">
        <v>113.71893799999999</v>
      </c>
      <c r="O82">
        <v>119.052897</v>
      </c>
      <c r="P82">
        <v>125.752976</v>
      </c>
      <c r="Q82">
        <v>9.7607189999999999</v>
      </c>
      <c r="R82">
        <v>40.808948999999998</v>
      </c>
      <c r="S82">
        <v>22.803474999999999</v>
      </c>
      <c r="T82">
        <v>0</v>
      </c>
      <c r="U82">
        <v>403.149879</v>
      </c>
      <c r="V82">
        <v>13.718475</v>
      </c>
      <c r="W82">
        <v>44.668393999999999</v>
      </c>
      <c r="X82">
        <v>142.01329200000001</v>
      </c>
      <c r="Y82">
        <v>0</v>
      </c>
      <c r="Z82">
        <v>6.2775740000000004</v>
      </c>
      <c r="AA82">
        <v>27.050637999999999</v>
      </c>
      <c r="AB82">
        <v>12.576135000000001</v>
      </c>
      <c r="AC82">
        <v>0</v>
      </c>
      <c r="AD82">
        <v>0</v>
      </c>
      <c r="AE82">
        <v>15.864191</v>
      </c>
      <c r="AF82">
        <v>0</v>
      </c>
      <c r="AG82">
        <v>42.257523999999997</v>
      </c>
      <c r="AH82">
        <v>54.700614000000002</v>
      </c>
      <c r="AI82">
        <v>0</v>
      </c>
      <c r="AJ82">
        <v>0</v>
      </c>
      <c r="AK82">
        <v>51.920817999999997</v>
      </c>
      <c r="AL82">
        <v>12.305230999999999</v>
      </c>
      <c r="AM82">
        <v>15.656005</v>
      </c>
      <c r="AN82">
        <v>0.64457600000000004</v>
      </c>
      <c r="AO82">
        <v>0</v>
      </c>
      <c r="AP82">
        <v>1.479862</v>
      </c>
      <c r="AQ82">
        <v>37.117860999999998</v>
      </c>
      <c r="AR82">
        <v>35.073086000000004</v>
      </c>
      <c r="AS82">
        <v>30.707609999999999</v>
      </c>
      <c r="AT82">
        <v>14.441800000000001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2659.2982520000005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578.48594900000001</v>
      </c>
      <c r="L83">
        <v>545.45888600000001</v>
      </c>
      <c r="M83">
        <v>88.568399999999997</v>
      </c>
      <c r="N83">
        <v>113.71893799999999</v>
      </c>
      <c r="O83">
        <v>119.052897</v>
      </c>
      <c r="P83">
        <v>125.752976</v>
      </c>
      <c r="Q83">
        <v>9.7607189999999999</v>
      </c>
      <c r="R83">
        <v>40.808948999999998</v>
      </c>
      <c r="S83">
        <v>22.803474999999999</v>
      </c>
      <c r="T83">
        <v>0</v>
      </c>
      <c r="U83">
        <v>403.149879</v>
      </c>
      <c r="V83">
        <v>13.718475</v>
      </c>
      <c r="W83">
        <v>44.668393999999999</v>
      </c>
      <c r="X83">
        <v>142.01329200000001</v>
      </c>
      <c r="Y83">
        <v>0</v>
      </c>
      <c r="Z83">
        <v>6.2775740000000004</v>
      </c>
      <c r="AA83">
        <v>27.050637999999999</v>
      </c>
      <c r="AB83">
        <v>12.576135000000001</v>
      </c>
      <c r="AC83">
        <v>0</v>
      </c>
      <c r="AD83">
        <v>0</v>
      </c>
      <c r="AE83">
        <v>15.864191</v>
      </c>
      <c r="AF83">
        <v>0</v>
      </c>
      <c r="AG83">
        <v>42.257523999999997</v>
      </c>
      <c r="AH83">
        <v>36.467075999999999</v>
      </c>
      <c r="AI83">
        <v>0</v>
      </c>
      <c r="AJ83">
        <v>0</v>
      </c>
      <c r="AK83">
        <v>51.920817999999997</v>
      </c>
      <c r="AL83">
        <v>12.305230999999999</v>
      </c>
      <c r="AM83">
        <v>15.656005</v>
      </c>
      <c r="AN83">
        <v>0.64457600000000004</v>
      </c>
      <c r="AO83">
        <v>0</v>
      </c>
      <c r="AP83">
        <v>0.86325300000000005</v>
      </c>
      <c r="AQ83">
        <v>24.745241</v>
      </c>
      <c r="AR83">
        <v>35.073086000000004</v>
      </c>
      <c r="AS83">
        <v>30.707609999999999</v>
      </c>
      <c r="AT83">
        <v>14.441800000000001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2574.811987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578.48594900000001</v>
      </c>
      <c r="L84">
        <v>444.13000899999997</v>
      </c>
      <c r="M84">
        <v>88.568399999999997</v>
      </c>
      <c r="N84">
        <v>113.71893799999999</v>
      </c>
      <c r="O84">
        <v>119.052897</v>
      </c>
      <c r="P84">
        <v>125.752976</v>
      </c>
      <c r="Q84">
        <v>9.6933299999999996</v>
      </c>
      <c r="R84">
        <v>40.808948999999998</v>
      </c>
      <c r="S84">
        <v>22.803474999999999</v>
      </c>
      <c r="T84">
        <v>0</v>
      </c>
      <c r="U84">
        <v>403.149879</v>
      </c>
      <c r="V84">
        <v>13.718475</v>
      </c>
      <c r="W84">
        <v>44.668393999999999</v>
      </c>
      <c r="X84">
        <v>142.01329200000001</v>
      </c>
      <c r="Y84">
        <v>0</v>
      </c>
      <c r="Z84">
        <v>6.2775740000000004</v>
      </c>
      <c r="AA84">
        <v>13.525319</v>
      </c>
      <c r="AB84">
        <v>0</v>
      </c>
      <c r="AC84">
        <v>0</v>
      </c>
      <c r="AD84">
        <v>0</v>
      </c>
      <c r="AE84">
        <v>15.864191</v>
      </c>
      <c r="AF84">
        <v>0</v>
      </c>
      <c r="AG84">
        <v>42.257523999999997</v>
      </c>
      <c r="AH84">
        <v>36.467075999999999</v>
      </c>
      <c r="AI84">
        <v>0</v>
      </c>
      <c r="AJ84">
        <v>0</v>
      </c>
      <c r="AK84">
        <v>51.920817999999997</v>
      </c>
      <c r="AL84">
        <v>12.305230999999999</v>
      </c>
      <c r="AM84">
        <v>15.656005</v>
      </c>
      <c r="AN84">
        <v>0.64457600000000004</v>
      </c>
      <c r="AO84">
        <v>0</v>
      </c>
      <c r="AP84">
        <v>0.86325300000000005</v>
      </c>
      <c r="AQ84">
        <v>24.745241</v>
      </c>
      <c r="AR84">
        <v>35.073086000000004</v>
      </c>
      <c r="AS84">
        <v>30.707609999999999</v>
      </c>
      <c r="AT84">
        <v>14.441800000000001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2447.3142669999997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578.48594900000001</v>
      </c>
      <c r="L85">
        <v>398.00424800000002</v>
      </c>
      <c r="M85">
        <v>88.568399999999997</v>
      </c>
      <c r="N85">
        <v>113.71893799999999</v>
      </c>
      <c r="O85">
        <v>119.052897</v>
      </c>
      <c r="P85">
        <v>125.752976</v>
      </c>
      <c r="Q85">
        <v>9.6933299999999996</v>
      </c>
      <c r="R85">
        <v>36.219662</v>
      </c>
      <c r="S85">
        <v>22.803474999999999</v>
      </c>
      <c r="T85">
        <v>0</v>
      </c>
      <c r="U85">
        <v>403.149879</v>
      </c>
      <c r="V85">
        <v>13.718475</v>
      </c>
      <c r="W85">
        <v>44.668393999999999</v>
      </c>
      <c r="X85">
        <v>142.01329200000001</v>
      </c>
      <c r="Y85">
        <v>0</v>
      </c>
      <c r="Z85">
        <v>6.2775740000000004</v>
      </c>
      <c r="AA85">
        <v>13.525319</v>
      </c>
      <c r="AB85">
        <v>0</v>
      </c>
      <c r="AC85">
        <v>0</v>
      </c>
      <c r="AD85">
        <v>0</v>
      </c>
      <c r="AE85">
        <v>15.864191</v>
      </c>
      <c r="AF85">
        <v>0</v>
      </c>
      <c r="AG85">
        <v>42.257523999999997</v>
      </c>
      <c r="AH85">
        <v>36.467075999999999</v>
      </c>
      <c r="AI85">
        <v>0</v>
      </c>
      <c r="AJ85">
        <v>0</v>
      </c>
      <c r="AK85">
        <v>51.920817999999997</v>
      </c>
      <c r="AL85">
        <v>12.305230999999999</v>
      </c>
      <c r="AM85">
        <v>15.656005</v>
      </c>
      <c r="AN85">
        <v>0.64457600000000004</v>
      </c>
      <c r="AO85">
        <v>0</v>
      </c>
      <c r="AP85">
        <v>1.2332190000000001</v>
      </c>
      <c r="AQ85">
        <v>24.745241</v>
      </c>
      <c r="AR85">
        <v>35.073086000000004</v>
      </c>
      <c r="AS85">
        <v>30.707609999999999</v>
      </c>
      <c r="AT85">
        <v>14.441800000000001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2396.9691850000004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578.48594900000001</v>
      </c>
      <c r="L86">
        <v>347.943848</v>
      </c>
      <c r="M86">
        <v>88.568399999999997</v>
      </c>
      <c r="N86">
        <v>113.71893799999999</v>
      </c>
      <c r="O86">
        <v>119.052897</v>
      </c>
      <c r="P86">
        <v>125.752976</v>
      </c>
      <c r="Q86">
        <v>9.6933299999999996</v>
      </c>
      <c r="R86">
        <v>36.219662</v>
      </c>
      <c r="S86">
        <v>22.803474999999999</v>
      </c>
      <c r="T86">
        <v>0</v>
      </c>
      <c r="U86">
        <v>403.149879</v>
      </c>
      <c r="V86">
        <v>13.718475</v>
      </c>
      <c r="W86">
        <v>44.668393999999999</v>
      </c>
      <c r="X86">
        <v>142.01329200000001</v>
      </c>
      <c r="Y86">
        <v>0</v>
      </c>
      <c r="Z86">
        <v>6.2775740000000004</v>
      </c>
      <c r="AA86">
        <v>13.525319</v>
      </c>
      <c r="AB86">
        <v>0</v>
      </c>
      <c r="AC86">
        <v>0</v>
      </c>
      <c r="AD86">
        <v>0</v>
      </c>
      <c r="AE86">
        <v>15.864191</v>
      </c>
      <c r="AF86">
        <v>0</v>
      </c>
      <c r="AG86">
        <v>42.257523999999997</v>
      </c>
      <c r="AH86">
        <v>36.467075999999999</v>
      </c>
      <c r="AI86">
        <v>0</v>
      </c>
      <c r="AJ86">
        <v>0</v>
      </c>
      <c r="AK86">
        <v>51.920817999999997</v>
      </c>
      <c r="AL86">
        <v>12.305230999999999</v>
      </c>
      <c r="AM86">
        <v>15.656005</v>
      </c>
      <c r="AN86">
        <v>0.64457600000000004</v>
      </c>
      <c r="AO86">
        <v>0</v>
      </c>
      <c r="AP86">
        <v>1.2332190000000001</v>
      </c>
      <c r="AQ86">
        <v>24.745241</v>
      </c>
      <c r="AR86">
        <v>35.073086000000004</v>
      </c>
      <c r="AS86">
        <v>30.707609999999999</v>
      </c>
      <c r="AT86">
        <v>14.441800000000001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2346.9087850000001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578.48594900000001</v>
      </c>
      <c r="L87">
        <v>347.943848</v>
      </c>
      <c r="M87">
        <v>88.568399999999997</v>
      </c>
      <c r="N87">
        <v>113.71893799999999</v>
      </c>
      <c r="O87">
        <v>119.052897</v>
      </c>
      <c r="P87">
        <v>125.752976</v>
      </c>
      <c r="Q87">
        <v>8.2038410000000006</v>
      </c>
      <c r="R87">
        <v>40.808948999999998</v>
      </c>
      <c r="S87">
        <v>19.472359000000001</v>
      </c>
      <c r="T87">
        <v>0</v>
      </c>
      <c r="U87">
        <v>403.149879</v>
      </c>
      <c r="V87">
        <v>12.879097</v>
      </c>
      <c r="W87">
        <v>44.668393999999999</v>
      </c>
      <c r="X87">
        <v>142.01329200000001</v>
      </c>
      <c r="Y87">
        <v>0</v>
      </c>
      <c r="Z87">
        <v>6.2775740000000004</v>
      </c>
      <c r="AA87">
        <v>0</v>
      </c>
      <c r="AB87">
        <v>0</v>
      </c>
      <c r="AC87">
        <v>0</v>
      </c>
      <c r="AD87">
        <v>0</v>
      </c>
      <c r="AE87">
        <v>15.864191</v>
      </c>
      <c r="AF87">
        <v>0</v>
      </c>
      <c r="AG87">
        <v>42.257523999999997</v>
      </c>
      <c r="AH87">
        <v>18.233537999999999</v>
      </c>
      <c r="AI87">
        <v>0</v>
      </c>
      <c r="AJ87">
        <v>0</v>
      </c>
      <c r="AK87">
        <v>51.920817999999997</v>
      </c>
      <c r="AL87">
        <v>12.305230999999999</v>
      </c>
      <c r="AM87">
        <v>15.656005</v>
      </c>
      <c r="AN87">
        <v>0.64457600000000004</v>
      </c>
      <c r="AO87">
        <v>0</v>
      </c>
      <c r="AP87">
        <v>1.2332190000000001</v>
      </c>
      <c r="AQ87">
        <v>24.745241</v>
      </c>
      <c r="AR87">
        <v>35.073086000000004</v>
      </c>
      <c r="AS87">
        <v>30.707609999999999</v>
      </c>
      <c r="AT87">
        <v>14.441800000000001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2314.0792320000005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578.48594900000001</v>
      </c>
      <c r="L88">
        <v>347.943848</v>
      </c>
      <c r="M88">
        <v>88.568399999999997</v>
      </c>
      <c r="N88">
        <v>113.71893799999999</v>
      </c>
      <c r="O88">
        <v>119.052897</v>
      </c>
      <c r="P88">
        <v>125.752976</v>
      </c>
      <c r="Q88">
        <v>8.2038410000000006</v>
      </c>
      <c r="R88">
        <v>40.808948999999998</v>
      </c>
      <c r="S88">
        <v>19.341124000000001</v>
      </c>
      <c r="T88">
        <v>0</v>
      </c>
      <c r="U88">
        <v>403.149879</v>
      </c>
      <c r="V88">
        <v>12.879097</v>
      </c>
      <c r="W88">
        <v>44.668393999999999</v>
      </c>
      <c r="X88">
        <v>142.01329200000001</v>
      </c>
      <c r="Y88">
        <v>0</v>
      </c>
      <c r="Z88">
        <v>6.2775740000000004</v>
      </c>
      <c r="AA88">
        <v>0</v>
      </c>
      <c r="AB88">
        <v>0</v>
      </c>
      <c r="AC88">
        <v>0</v>
      </c>
      <c r="AD88">
        <v>0</v>
      </c>
      <c r="AE88">
        <v>15.864191</v>
      </c>
      <c r="AF88">
        <v>0</v>
      </c>
      <c r="AG88">
        <v>42.257523999999997</v>
      </c>
      <c r="AH88">
        <v>18.233537999999999</v>
      </c>
      <c r="AI88">
        <v>0</v>
      </c>
      <c r="AJ88">
        <v>0</v>
      </c>
      <c r="AK88">
        <v>51.920817999999997</v>
      </c>
      <c r="AL88">
        <v>12.305230999999999</v>
      </c>
      <c r="AM88">
        <v>15.656005</v>
      </c>
      <c r="AN88">
        <v>0.64457600000000004</v>
      </c>
      <c r="AO88">
        <v>0</v>
      </c>
      <c r="AP88">
        <v>1.2332190000000001</v>
      </c>
      <c r="AQ88">
        <v>12.37262</v>
      </c>
      <c r="AR88">
        <v>35.073086000000004</v>
      </c>
      <c r="AS88">
        <v>30.707609999999999</v>
      </c>
      <c r="AT88">
        <v>14.441800000000001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2301.5753760000007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578.48594900000001</v>
      </c>
      <c r="L89">
        <v>347.943848</v>
      </c>
      <c r="M89">
        <v>88.568399999999997</v>
      </c>
      <c r="N89">
        <v>113.71893799999999</v>
      </c>
      <c r="O89">
        <v>119.052897</v>
      </c>
      <c r="P89">
        <v>125.752976</v>
      </c>
      <c r="Q89">
        <v>8.2038410000000006</v>
      </c>
      <c r="R89">
        <v>35.172052000000001</v>
      </c>
      <c r="S89">
        <v>19.341124000000001</v>
      </c>
      <c r="T89">
        <v>0</v>
      </c>
      <c r="U89">
        <v>403.149879</v>
      </c>
      <c r="V89">
        <v>12.879097</v>
      </c>
      <c r="W89">
        <v>44.668393999999999</v>
      </c>
      <c r="X89">
        <v>142.01329200000001</v>
      </c>
      <c r="Y89">
        <v>0</v>
      </c>
      <c r="Z89">
        <v>6.2775740000000004</v>
      </c>
      <c r="AA89">
        <v>0</v>
      </c>
      <c r="AB89">
        <v>0</v>
      </c>
      <c r="AC89">
        <v>0</v>
      </c>
      <c r="AD89">
        <v>0</v>
      </c>
      <c r="AE89">
        <v>15.864191</v>
      </c>
      <c r="AF89">
        <v>0</v>
      </c>
      <c r="AG89">
        <v>42.257523999999997</v>
      </c>
      <c r="AH89">
        <v>18.233537999999999</v>
      </c>
      <c r="AI89">
        <v>0</v>
      </c>
      <c r="AJ89">
        <v>0</v>
      </c>
      <c r="AK89">
        <v>51.920817999999997</v>
      </c>
      <c r="AL89">
        <v>12.305230999999999</v>
      </c>
      <c r="AM89">
        <v>15.656005</v>
      </c>
      <c r="AN89">
        <v>0.64457600000000004</v>
      </c>
      <c r="AO89">
        <v>0</v>
      </c>
      <c r="AP89">
        <v>1.2332190000000001</v>
      </c>
      <c r="AQ89">
        <v>12.37262</v>
      </c>
      <c r="AR89">
        <v>35.073086000000004</v>
      </c>
      <c r="AS89">
        <v>30.707609999999999</v>
      </c>
      <c r="AT89">
        <v>14.441800000000001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2295.9384790000004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578.48594900000001</v>
      </c>
      <c r="L90">
        <v>347.943848</v>
      </c>
      <c r="M90">
        <v>88.568399999999997</v>
      </c>
      <c r="N90">
        <v>113.71893799999999</v>
      </c>
      <c r="O90">
        <v>119.052897</v>
      </c>
      <c r="P90">
        <v>125.752976</v>
      </c>
      <c r="Q90">
        <v>8.2038410000000006</v>
      </c>
      <c r="R90">
        <v>35.172052000000001</v>
      </c>
      <c r="S90">
        <v>19.341124000000001</v>
      </c>
      <c r="T90">
        <v>0</v>
      </c>
      <c r="U90">
        <v>403.149879</v>
      </c>
      <c r="V90">
        <v>12.879097</v>
      </c>
      <c r="W90">
        <v>44.668393999999999</v>
      </c>
      <c r="X90">
        <v>142.01329200000001</v>
      </c>
      <c r="Y90">
        <v>0</v>
      </c>
      <c r="Z90">
        <v>6.2775740000000004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42.257523999999997</v>
      </c>
      <c r="AH90">
        <v>0</v>
      </c>
      <c r="AI90">
        <v>0</v>
      </c>
      <c r="AJ90">
        <v>0</v>
      </c>
      <c r="AK90">
        <v>51.920817999999997</v>
      </c>
      <c r="AL90">
        <v>12.305230999999999</v>
      </c>
      <c r="AM90">
        <v>15.656005</v>
      </c>
      <c r="AN90">
        <v>0.64457600000000004</v>
      </c>
      <c r="AO90">
        <v>0</v>
      </c>
      <c r="AP90">
        <v>1.2332190000000001</v>
      </c>
      <c r="AQ90">
        <v>12.37262</v>
      </c>
      <c r="AR90">
        <v>35.073086000000004</v>
      </c>
      <c r="AS90">
        <v>30.707609999999999</v>
      </c>
      <c r="AT90">
        <v>14.441800000000001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2261.8407500000003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578.48594900000001</v>
      </c>
      <c r="L91">
        <v>347.943848</v>
      </c>
      <c r="M91">
        <v>88.568399999999997</v>
      </c>
      <c r="N91">
        <v>113.71893799999999</v>
      </c>
      <c r="O91">
        <v>119.052897</v>
      </c>
      <c r="P91">
        <v>125.752976</v>
      </c>
      <c r="Q91">
        <v>8.2038410000000006</v>
      </c>
      <c r="R91">
        <v>35.172052000000001</v>
      </c>
      <c r="S91">
        <v>19.341124000000001</v>
      </c>
      <c r="T91">
        <v>0</v>
      </c>
      <c r="U91">
        <v>403.149879</v>
      </c>
      <c r="V91">
        <v>12.879097</v>
      </c>
      <c r="W91">
        <v>44.668393999999999</v>
      </c>
      <c r="X91">
        <v>142.01329200000001</v>
      </c>
      <c r="Y91">
        <v>0</v>
      </c>
      <c r="Z91">
        <v>6.2775740000000004</v>
      </c>
      <c r="AA91">
        <v>0</v>
      </c>
      <c r="AB91">
        <v>0</v>
      </c>
      <c r="AC91">
        <v>0</v>
      </c>
      <c r="AD91">
        <v>8.7749140000000008</v>
      </c>
      <c r="AE91">
        <v>0</v>
      </c>
      <c r="AF91">
        <v>0</v>
      </c>
      <c r="AG91">
        <v>42.257523999999997</v>
      </c>
      <c r="AH91">
        <v>0</v>
      </c>
      <c r="AI91">
        <v>0</v>
      </c>
      <c r="AJ91">
        <v>0</v>
      </c>
      <c r="AK91">
        <v>51.920817999999997</v>
      </c>
      <c r="AL91">
        <v>12.305230999999999</v>
      </c>
      <c r="AM91">
        <v>15.656005</v>
      </c>
      <c r="AN91">
        <v>0.64457600000000004</v>
      </c>
      <c r="AO91">
        <v>0</v>
      </c>
      <c r="AP91">
        <v>0.61660899999999996</v>
      </c>
      <c r="AQ91">
        <v>0</v>
      </c>
      <c r="AR91">
        <v>35.073086000000004</v>
      </c>
      <c r="AS91">
        <v>30.707609999999999</v>
      </c>
      <c r="AT91">
        <v>14.441800000000001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2257.6264340000002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578.48594900000001</v>
      </c>
      <c r="L92">
        <v>347.943848</v>
      </c>
      <c r="M92">
        <v>88.568399999999997</v>
      </c>
      <c r="N92">
        <v>113.71893799999999</v>
      </c>
      <c r="O92">
        <v>119.052897</v>
      </c>
      <c r="P92">
        <v>125.752976</v>
      </c>
      <c r="Q92">
        <v>8.2038410000000006</v>
      </c>
      <c r="R92">
        <v>35.172052000000001</v>
      </c>
      <c r="S92">
        <v>19.341124000000001</v>
      </c>
      <c r="T92">
        <v>0</v>
      </c>
      <c r="U92">
        <v>403.149879</v>
      </c>
      <c r="V92">
        <v>12.879097</v>
      </c>
      <c r="W92">
        <v>44.668393999999999</v>
      </c>
      <c r="X92">
        <v>142.01329200000001</v>
      </c>
      <c r="Y92">
        <v>0</v>
      </c>
      <c r="Z92">
        <v>6.2775740000000004</v>
      </c>
      <c r="AA92">
        <v>0</v>
      </c>
      <c r="AB92">
        <v>0</v>
      </c>
      <c r="AC92">
        <v>0</v>
      </c>
      <c r="AD92">
        <v>26.324743000000002</v>
      </c>
      <c r="AE92">
        <v>0</v>
      </c>
      <c r="AF92">
        <v>0</v>
      </c>
      <c r="AG92">
        <v>42.257523999999997</v>
      </c>
      <c r="AH92">
        <v>0</v>
      </c>
      <c r="AI92">
        <v>0</v>
      </c>
      <c r="AJ92">
        <v>0</v>
      </c>
      <c r="AK92">
        <v>51.920817999999997</v>
      </c>
      <c r="AL92">
        <v>12.305230999999999</v>
      </c>
      <c r="AM92">
        <v>15.656005</v>
      </c>
      <c r="AN92">
        <v>0.64457600000000004</v>
      </c>
      <c r="AO92">
        <v>0</v>
      </c>
      <c r="AP92">
        <v>0.61660899999999996</v>
      </c>
      <c r="AQ92">
        <v>0</v>
      </c>
      <c r="AR92">
        <v>35.073086000000004</v>
      </c>
      <c r="AS92">
        <v>30.707609999999999</v>
      </c>
      <c r="AT92">
        <v>14.441800000000001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2275.1762630000003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578.48594900000001</v>
      </c>
      <c r="L93">
        <v>347.943848</v>
      </c>
      <c r="M93">
        <v>88.568399999999997</v>
      </c>
      <c r="N93">
        <v>113.71893799999999</v>
      </c>
      <c r="O93">
        <v>119.052897</v>
      </c>
      <c r="P93">
        <v>125.752976</v>
      </c>
      <c r="Q93">
        <v>8.2038410000000006</v>
      </c>
      <c r="R93">
        <v>35.172052000000001</v>
      </c>
      <c r="S93">
        <v>19.341124000000001</v>
      </c>
      <c r="T93">
        <v>0</v>
      </c>
      <c r="U93">
        <v>403.149879</v>
      </c>
      <c r="V93">
        <v>12.879097</v>
      </c>
      <c r="W93">
        <v>44.668393999999999</v>
      </c>
      <c r="X93">
        <v>142.01329200000001</v>
      </c>
      <c r="Y93">
        <v>0</v>
      </c>
      <c r="Z93">
        <v>6.2775740000000004</v>
      </c>
      <c r="AA93">
        <v>0</v>
      </c>
      <c r="AB93">
        <v>0</v>
      </c>
      <c r="AC93">
        <v>0</v>
      </c>
      <c r="AD93">
        <v>26.324743000000002</v>
      </c>
      <c r="AE93">
        <v>0</v>
      </c>
      <c r="AF93">
        <v>0</v>
      </c>
      <c r="AG93">
        <v>42.257523999999997</v>
      </c>
      <c r="AH93">
        <v>0</v>
      </c>
      <c r="AI93">
        <v>0</v>
      </c>
      <c r="AJ93">
        <v>0</v>
      </c>
      <c r="AK93">
        <v>51.920817999999997</v>
      </c>
      <c r="AL93">
        <v>12.305230999999999</v>
      </c>
      <c r="AM93">
        <v>15.656005</v>
      </c>
      <c r="AN93">
        <v>0.64457600000000004</v>
      </c>
      <c r="AO93">
        <v>0</v>
      </c>
      <c r="AP93">
        <v>0.61660899999999996</v>
      </c>
      <c r="AQ93">
        <v>0</v>
      </c>
      <c r="AR93">
        <v>35.073086000000004</v>
      </c>
      <c r="AS93">
        <v>30.707609999999999</v>
      </c>
      <c r="AT93">
        <v>14.441800000000001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2275.1762630000003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543.347399</v>
      </c>
      <c r="L94">
        <v>347.943848</v>
      </c>
      <c r="M94">
        <v>88.568399999999997</v>
      </c>
      <c r="N94">
        <v>113.71893799999999</v>
      </c>
      <c r="O94">
        <v>119.052897</v>
      </c>
      <c r="P94">
        <v>125.752976</v>
      </c>
      <c r="Q94">
        <v>8.2038410000000006</v>
      </c>
      <c r="R94">
        <v>35.172052000000001</v>
      </c>
      <c r="S94">
        <v>19.341124000000001</v>
      </c>
      <c r="T94">
        <v>0</v>
      </c>
      <c r="U94">
        <v>403.149879</v>
      </c>
      <c r="V94">
        <v>12.879097</v>
      </c>
      <c r="W94">
        <v>44.668393999999999</v>
      </c>
      <c r="X94">
        <v>142.01329200000001</v>
      </c>
      <c r="Y94">
        <v>0</v>
      </c>
      <c r="Z94">
        <v>6.2775740000000004</v>
      </c>
      <c r="AA94">
        <v>0</v>
      </c>
      <c r="AB94">
        <v>0</v>
      </c>
      <c r="AC94">
        <v>0</v>
      </c>
      <c r="AD94">
        <v>26.324743000000002</v>
      </c>
      <c r="AE94">
        <v>0</v>
      </c>
      <c r="AF94">
        <v>0</v>
      </c>
      <c r="AG94">
        <v>42.257523999999997</v>
      </c>
      <c r="AH94">
        <v>0</v>
      </c>
      <c r="AI94">
        <v>0</v>
      </c>
      <c r="AJ94">
        <v>0</v>
      </c>
      <c r="AK94">
        <v>51.920817999999997</v>
      </c>
      <c r="AL94">
        <v>12.305230999999999</v>
      </c>
      <c r="AM94">
        <v>15.656005</v>
      </c>
      <c r="AN94">
        <v>0.64457600000000004</v>
      </c>
      <c r="AO94">
        <v>0</v>
      </c>
      <c r="AP94">
        <v>0.61660899999999996</v>
      </c>
      <c r="AQ94">
        <v>0</v>
      </c>
      <c r="AR94">
        <v>35.073086000000004</v>
      </c>
      <c r="AS94">
        <v>30.707609999999999</v>
      </c>
      <c r="AT94">
        <v>14.441800000000001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2240.0377129999997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473.07029899999998</v>
      </c>
      <c r="L95">
        <v>347.943848</v>
      </c>
      <c r="M95">
        <v>88.568399999999997</v>
      </c>
      <c r="N95">
        <v>113.71893799999999</v>
      </c>
      <c r="O95">
        <v>119.052897</v>
      </c>
      <c r="P95">
        <v>125.752976</v>
      </c>
      <c r="Q95">
        <v>8.2038410000000006</v>
      </c>
      <c r="R95">
        <v>35.172052000000001</v>
      </c>
      <c r="S95">
        <v>19.341124000000001</v>
      </c>
      <c r="T95">
        <v>0</v>
      </c>
      <c r="U95">
        <v>403.149879</v>
      </c>
      <c r="V95">
        <v>12.879097</v>
      </c>
      <c r="W95">
        <v>44.668393999999999</v>
      </c>
      <c r="X95">
        <v>142.01329200000001</v>
      </c>
      <c r="Y95">
        <v>0</v>
      </c>
      <c r="Z95">
        <v>6.2775740000000004</v>
      </c>
      <c r="AA95">
        <v>0</v>
      </c>
      <c r="AB95">
        <v>0</v>
      </c>
      <c r="AC95">
        <v>0</v>
      </c>
      <c r="AD95">
        <v>26.324743000000002</v>
      </c>
      <c r="AE95">
        <v>0</v>
      </c>
      <c r="AF95">
        <v>0</v>
      </c>
      <c r="AG95">
        <v>42.257523999999997</v>
      </c>
      <c r="AH95">
        <v>0</v>
      </c>
      <c r="AI95">
        <v>0</v>
      </c>
      <c r="AJ95">
        <v>0</v>
      </c>
      <c r="AK95">
        <v>51.920817999999997</v>
      </c>
      <c r="AL95">
        <v>23.491804999999999</v>
      </c>
      <c r="AM95">
        <v>15.656005</v>
      </c>
      <c r="AN95">
        <v>0.64457600000000004</v>
      </c>
      <c r="AO95">
        <v>0</v>
      </c>
      <c r="AP95">
        <v>0.61660899999999996</v>
      </c>
      <c r="AQ95">
        <v>0</v>
      </c>
      <c r="AR95">
        <v>35.073086000000004</v>
      </c>
      <c r="AS95">
        <v>30.707609999999999</v>
      </c>
      <c r="AT95">
        <v>14.441800000000001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2180.9471870000002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415.88639999999998</v>
      </c>
      <c r="L96">
        <v>347.943848</v>
      </c>
      <c r="M96">
        <v>88.568399999999997</v>
      </c>
      <c r="N96">
        <v>113.71893799999999</v>
      </c>
      <c r="O96">
        <v>119.052897</v>
      </c>
      <c r="P96">
        <v>125.752976</v>
      </c>
      <c r="Q96">
        <v>8.2038410000000006</v>
      </c>
      <c r="R96">
        <v>35.172052000000001</v>
      </c>
      <c r="S96">
        <v>19.341124000000001</v>
      </c>
      <c r="T96">
        <v>0</v>
      </c>
      <c r="U96">
        <v>403.149879</v>
      </c>
      <c r="V96">
        <v>12.879097</v>
      </c>
      <c r="W96">
        <v>44.668393999999999</v>
      </c>
      <c r="X96">
        <v>142.01329200000001</v>
      </c>
      <c r="Y96">
        <v>0</v>
      </c>
      <c r="Z96">
        <v>6.2775740000000004</v>
      </c>
      <c r="AA96">
        <v>0</v>
      </c>
      <c r="AB96">
        <v>0</v>
      </c>
      <c r="AC96">
        <v>0</v>
      </c>
      <c r="AD96">
        <v>26.324743000000002</v>
      </c>
      <c r="AE96">
        <v>0</v>
      </c>
      <c r="AF96">
        <v>0</v>
      </c>
      <c r="AG96">
        <v>42.257523999999997</v>
      </c>
      <c r="AH96">
        <v>0</v>
      </c>
      <c r="AI96">
        <v>0</v>
      </c>
      <c r="AJ96">
        <v>0</v>
      </c>
      <c r="AK96">
        <v>51.920817999999997</v>
      </c>
      <c r="AL96">
        <v>23.491804999999999</v>
      </c>
      <c r="AM96">
        <v>15.656005</v>
      </c>
      <c r="AN96">
        <v>0.64457600000000004</v>
      </c>
      <c r="AO96">
        <v>0</v>
      </c>
      <c r="AP96">
        <v>0.61660899999999996</v>
      </c>
      <c r="AQ96">
        <v>0</v>
      </c>
      <c r="AR96">
        <v>35.073086000000004</v>
      </c>
      <c r="AS96">
        <v>30.707609999999999</v>
      </c>
      <c r="AT96">
        <v>14.441800000000001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2123.7632880000001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367.75139999999999</v>
      </c>
      <c r="L97">
        <v>347.943848</v>
      </c>
      <c r="M97">
        <v>88.568399999999997</v>
      </c>
      <c r="N97">
        <v>113.71893799999999</v>
      </c>
      <c r="O97">
        <v>119.052897</v>
      </c>
      <c r="P97">
        <v>125.752976</v>
      </c>
      <c r="Q97">
        <v>8.2038410000000006</v>
      </c>
      <c r="R97">
        <v>35.172052000000001</v>
      </c>
      <c r="S97">
        <v>19.341124000000001</v>
      </c>
      <c r="T97">
        <v>0</v>
      </c>
      <c r="U97">
        <v>403.149879</v>
      </c>
      <c r="V97">
        <v>12.879097</v>
      </c>
      <c r="W97">
        <v>44.668393999999999</v>
      </c>
      <c r="X97">
        <v>142.01329200000001</v>
      </c>
      <c r="Y97">
        <v>0</v>
      </c>
      <c r="Z97">
        <v>6.2775740000000004</v>
      </c>
      <c r="AA97">
        <v>0</v>
      </c>
      <c r="AB97">
        <v>0</v>
      </c>
      <c r="AC97">
        <v>0</v>
      </c>
      <c r="AD97">
        <v>26.324743000000002</v>
      </c>
      <c r="AE97">
        <v>0</v>
      </c>
      <c r="AF97">
        <v>0</v>
      </c>
      <c r="AG97">
        <v>42.257523999999997</v>
      </c>
      <c r="AH97">
        <v>0</v>
      </c>
      <c r="AI97">
        <v>0</v>
      </c>
      <c r="AJ97">
        <v>0</v>
      </c>
      <c r="AK97">
        <v>51.920817999999997</v>
      </c>
      <c r="AL97">
        <v>23.491804999999999</v>
      </c>
      <c r="AM97">
        <v>15.656005</v>
      </c>
      <c r="AN97">
        <v>0.64457600000000004</v>
      </c>
      <c r="AO97">
        <v>0</v>
      </c>
      <c r="AP97">
        <v>0</v>
      </c>
      <c r="AQ97">
        <v>0</v>
      </c>
      <c r="AR97">
        <v>35.073086000000004</v>
      </c>
      <c r="AS97">
        <v>30.707609999999999</v>
      </c>
      <c r="AT97">
        <v>14.441800000000001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2075.0116790000002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360.0498</v>
      </c>
      <c r="L98">
        <v>347.943848</v>
      </c>
      <c r="M98">
        <v>88.568399999999997</v>
      </c>
      <c r="N98">
        <v>113.71893799999999</v>
      </c>
      <c r="O98">
        <v>119.052897</v>
      </c>
      <c r="P98">
        <v>125.752976</v>
      </c>
      <c r="Q98">
        <v>9.6933299999999996</v>
      </c>
      <c r="R98">
        <v>40.808948999999998</v>
      </c>
      <c r="S98">
        <v>22.803474999999999</v>
      </c>
      <c r="T98">
        <v>0</v>
      </c>
      <c r="U98">
        <v>403.149879</v>
      </c>
      <c r="V98">
        <v>13.718475</v>
      </c>
      <c r="W98">
        <v>44.668393999999999</v>
      </c>
      <c r="X98">
        <v>142.01329200000001</v>
      </c>
      <c r="Y98">
        <v>0</v>
      </c>
      <c r="Z98">
        <v>6.2775740000000004</v>
      </c>
      <c r="AA98">
        <v>0</v>
      </c>
      <c r="AB98">
        <v>0</v>
      </c>
      <c r="AC98">
        <v>0</v>
      </c>
      <c r="AD98">
        <v>17.549828000000002</v>
      </c>
      <c r="AE98">
        <v>0</v>
      </c>
      <c r="AF98">
        <v>0</v>
      </c>
      <c r="AG98">
        <v>42.257523999999997</v>
      </c>
      <c r="AH98">
        <v>0</v>
      </c>
      <c r="AI98">
        <v>0</v>
      </c>
      <c r="AJ98">
        <v>0</v>
      </c>
      <c r="AK98">
        <v>51.920817999999997</v>
      </c>
      <c r="AL98">
        <v>23.491804999999999</v>
      </c>
      <c r="AM98">
        <v>15.656005</v>
      </c>
      <c r="AN98">
        <v>0.64457600000000004</v>
      </c>
      <c r="AO98">
        <v>0</v>
      </c>
      <c r="AP98">
        <v>0</v>
      </c>
      <c r="AQ98">
        <v>0</v>
      </c>
      <c r="AR98">
        <v>35.073086000000004</v>
      </c>
      <c r="AS98">
        <v>30.707609999999999</v>
      </c>
      <c r="AT98">
        <v>14.441800000000001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2069.9632790000005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11.082235039500016</v>
      </c>
      <c r="L99">
        <f t="shared" si="2"/>
        <v>10.215664937750015</v>
      </c>
      <c r="M99">
        <f t="shared" si="2"/>
        <v>2.0507570175000023</v>
      </c>
      <c r="N99">
        <f t="shared" si="2"/>
        <v>2.7137729959999999</v>
      </c>
      <c r="O99">
        <f t="shared" si="2"/>
        <v>2.857269527999994</v>
      </c>
      <c r="P99">
        <f t="shared" si="2"/>
        <v>3.0307197239999972</v>
      </c>
      <c r="Q99">
        <f t="shared" si="2"/>
        <v>0.19860085125000002</v>
      </c>
      <c r="R99">
        <f t="shared" si="2"/>
        <v>0.7863057420000007</v>
      </c>
      <c r="S99">
        <f t="shared" si="2"/>
        <v>0.46508089949999998</v>
      </c>
      <c r="T99">
        <f t="shared" si="2"/>
        <v>0</v>
      </c>
      <c r="U99">
        <f t="shared" si="2"/>
        <v>9.6755970959999953</v>
      </c>
      <c r="V99">
        <f t="shared" si="2"/>
        <v>0.24378596075000011</v>
      </c>
      <c r="W99">
        <f t="shared" si="2"/>
        <v>0.95384159574999805</v>
      </c>
      <c r="X99">
        <f t="shared" si="2"/>
        <v>3.1143036112499951</v>
      </c>
      <c r="Y99">
        <f t="shared" si="2"/>
        <v>0</v>
      </c>
      <c r="Z99">
        <f t="shared" si="2"/>
        <v>0.22756205749999972</v>
      </c>
      <c r="AA99">
        <f t="shared" si="2"/>
        <v>0.30420863975000006</v>
      </c>
      <c r="AB99">
        <f t="shared" si="2"/>
        <v>0.20116683375</v>
      </c>
      <c r="AC99">
        <f t="shared" si="2"/>
        <v>0.10257000850000002</v>
      </c>
      <c r="AD99">
        <f t="shared" si="2"/>
        <v>0.13749654825000002</v>
      </c>
      <c r="AE99">
        <f t="shared" si="2"/>
        <v>0.33711405874999978</v>
      </c>
      <c r="AF99">
        <f t="shared" si="2"/>
        <v>0.21442929950000017</v>
      </c>
      <c r="AG99">
        <f t="shared" si="2"/>
        <v>1.0141805760000018</v>
      </c>
      <c r="AH99">
        <f t="shared" si="2"/>
        <v>0.55612290949999987</v>
      </c>
      <c r="AI99">
        <f t="shared" si="2"/>
        <v>0</v>
      </c>
      <c r="AJ99">
        <f t="shared" si="2"/>
        <v>0</v>
      </c>
      <c r="AK99">
        <f t="shared" si="2"/>
        <v>1.2460996319999991</v>
      </c>
      <c r="AL99">
        <f t="shared" si="2"/>
        <v>0.49528556325000034</v>
      </c>
      <c r="AM99">
        <f t="shared" si="2"/>
        <v>0.37728405600000076</v>
      </c>
      <c r="AN99">
        <f t="shared" si="2"/>
        <v>1.5469824000000014E-2</v>
      </c>
      <c r="AO99">
        <f t="shared" si="2"/>
        <v>0</v>
      </c>
      <c r="AP99">
        <f t="shared" si="2"/>
        <v>2.5774268500000006E-2</v>
      </c>
      <c r="AQ99">
        <f t="shared" si="2"/>
        <v>0.36875260774999996</v>
      </c>
      <c r="AR99">
        <f t="shared" si="2"/>
        <v>0.85025663599999912</v>
      </c>
      <c r="AS99">
        <f t="shared" si="2"/>
        <v>0.72778279049999972</v>
      </c>
      <c r="AT99">
        <f t="shared" si="2"/>
        <v>0.34628016725000083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54.935771476000006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45358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120.34</v>
      </c>
      <c r="C3" s="34">
        <v>33.69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35.1</v>
      </c>
      <c r="N3">
        <v>231.05</v>
      </c>
      <c r="O3">
        <v>54.87</v>
      </c>
      <c r="P3">
        <v>0.85</v>
      </c>
      <c r="Q3">
        <v>6.41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1.34</v>
      </c>
      <c r="X3">
        <v>62.5</v>
      </c>
      <c r="Y3">
        <v>20.84</v>
      </c>
      <c r="Z3">
        <v>20.83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11.66</v>
      </c>
      <c r="AH3">
        <v>39</v>
      </c>
      <c r="AI3">
        <v>39</v>
      </c>
      <c r="AJ3">
        <v>25.03</v>
      </c>
      <c r="AK3">
        <v>0</v>
      </c>
      <c r="AL3">
        <v>0</v>
      </c>
    </row>
    <row r="4" spans="1:38">
      <c r="A4" t="s">
        <v>46</v>
      </c>
      <c r="B4" s="34">
        <v>120.34</v>
      </c>
      <c r="C4" s="34">
        <v>33.69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35.1</v>
      </c>
      <c r="N4">
        <v>211.79</v>
      </c>
      <c r="O4">
        <v>54.87</v>
      </c>
      <c r="P4">
        <v>0.85</v>
      </c>
      <c r="Q4">
        <v>6.41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1.34</v>
      </c>
      <c r="X4">
        <v>64</v>
      </c>
      <c r="Y4">
        <v>21.34</v>
      </c>
      <c r="Z4">
        <v>21.33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</v>
      </c>
      <c r="AH4">
        <v>36.33</v>
      </c>
      <c r="AI4">
        <v>36.33</v>
      </c>
      <c r="AJ4">
        <v>25.03</v>
      </c>
      <c r="AK4">
        <v>0</v>
      </c>
      <c r="AL4">
        <v>0</v>
      </c>
    </row>
    <row r="5" spans="1:38">
      <c r="A5" t="s">
        <v>47</v>
      </c>
      <c r="B5" s="34">
        <v>120.34</v>
      </c>
      <c r="C5" s="34">
        <v>33.69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35.1</v>
      </c>
      <c r="N5">
        <v>192.54</v>
      </c>
      <c r="O5">
        <v>54.87</v>
      </c>
      <c r="P5">
        <v>0.85</v>
      </c>
      <c r="Q5">
        <v>6.41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1.34</v>
      </c>
      <c r="X5">
        <v>65</v>
      </c>
      <c r="Y5">
        <v>21.66</v>
      </c>
      <c r="Z5">
        <v>21.67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12.66</v>
      </c>
      <c r="AH5">
        <v>34.33</v>
      </c>
      <c r="AI5">
        <v>34.33</v>
      </c>
      <c r="AJ5">
        <v>25.03</v>
      </c>
      <c r="AK5">
        <v>0</v>
      </c>
      <c r="AL5">
        <v>0</v>
      </c>
    </row>
    <row r="6" spans="1:38">
      <c r="A6" t="s">
        <v>48</v>
      </c>
      <c r="B6" s="34">
        <v>120.34</v>
      </c>
      <c r="C6" s="34">
        <v>33.69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35.1</v>
      </c>
      <c r="N6">
        <v>181.95</v>
      </c>
      <c r="O6">
        <v>54.87</v>
      </c>
      <c r="P6">
        <v>0.85</v>
      </c>
      <c r="Q6">
        <v>6.41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1.34</v>
      </c>
      <c r="X6">
        <v>67.5</v>
      </c>
      <c r="Y6">
        <v>22.5</v>
      </c>
      <c r="Z6">
        <v>22.5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</v>
      </c>
      <c r="AH6">
        <v>33.33</v>
      </c>
      <c r="AI6">
        <v>33.33</v>
      </c>
      <c r="AJ6">
        <v>25.03</v>
      </c>
      <c r="AK6">
        <v>0</v>
      </c>
      <c r="AL6">
        <v>0</v>
      </c>
    </row>
    <row r="7" spans="1:38">
      <c r="A7" t="s">
        <v>49</v>
      </c>
      <c r="B7" s="34">
        <v>120.34</v>
      </c>
      <c r="C7" s="34">
        <v>33.69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35.1</v>
      </c>
      <c r="N7">
        <v>181.95</v>
      </c>
      <c r="O7">
        <v>54.87</v>
      </c>
      <c r="P7">
        <v>0.85</v>
      </c>
      <c r="Q7">
        <v>6.41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1.34</v>
      </c>
      <c r="X7">
        <v>69</v>
      </c>
      <c r="Y7">
        <v>23</v>
      </c>
      <c r="Z7">
        <v>23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13.66</v>
      </c>
      <c r="AH7">
        <v>31.33</v>
      </c>
      <c r="AI7">
        <v>31.33</v>
      </c>
      <c r="AJ7">
        <v>25.03</v>
      </c>
      <c r="AK7">
        <v>0</v>
      </c>
      <c r="AL7">
        <v>0</v>
      </c>
    </row>
    <row r="8" spans="1:38">
      <c r="A8" t="s">
        <v>50</v>
      </c>
      <c r="B8" s="34">
        <v>120.34</v>
      </c>
      <c r="C8" s="34">
        <v>33.69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35.1</v>
      </c>
      <c r="N8">
        <v>181.95</v>
      </c>
      <c r="O8">
        <v>54.87</v>
      </c>
      <c r="P8">
        <v>0.85</v>
      </c>
      <c r="Q8">
        <v>6.41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1.34</v>
      </c>
      <c r="X8">
        <v>70</v>
      </c>
      <c r="Y8">
        <v>23.34</v>
      </c>
      <c r="Z8">
        <v>23.33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13.66</v>
      </c>
      <c r="AH8">
        <v>30.67</v>
      </c>
      <c r="AI8">
        <v>30.67</v>
      </c>
      <c r="AJ8">
        <v>25.03</v>
      </c>
      <c r="AK8">
        <v>0</v>
      </c>
      <c r="AL8">
        <v>0</v>
      </c>
    </row>
    <row r="9" spans="1:38">
      <c r="A9" t="s">
        <v>51</v>
      </c>
      <c r="B9" s="34">
        <v>120.34</v>
      </c>
      <c r="C9" s="34">
        <v>33.69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35.1</v>
      </c>
      <c r="N9">
        <v>181.95</v>
      </c>
      <c r="O9">
        <v>54.87</v>
      </c>
      <c r="P9">
        <v>0.85</v>
      </c>
      <c r="Q9">
        <v>6.41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1.34</v>
      </c>
      <c r="X9">
        <v>50</v>
      </c>
      <c r="Y9">
        <v>16.66</v>
      </c>
      <c r="Z9">
        <v>16.670000000000002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</v>
      </c>
      <c r="AH9">
        <v>30.33</v>
      </c>
      <c r="AI9">
        <v>30.33</v>
      </c>
      <c r="AJ9">
        <v>25.03</v>
      </c>
      <c r="AK9">
        <v>0</v>
      </c>
      <c r="AL9">
        <v>0</v>
      </c>
    </row>
    <row r="10" spans="1:38">
      <c r="A10" t="s">
        <v>52</v>
      </c>
      <c r="B10" s="34">
        <v>120.34</v>
      </c>
      <c r="C10" s="34">
        <v>33.69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35.1</v>
      </c>
      <c r="N10">
        <v>181.95</v>
      </c>
      <c r="O10">
        <v>54.87</v>
      </c>
      <c r="P10">
        <v>0.85</v>
      </c>
      <c r="Q10">
        <v>6.41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1.34</v>
      </c>
      <c r="X10">
        <v>50</v>
      </c>
      <c r="Y10">
        <v>16.66</v>
      </c>
      <c r="Z10">
        <v>16.670000000000002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9.34</v>
      </c>
      <c r="AH10">
        <v>30.33</v>
      </c>
      <c r="AI10">
        <v>30.33</v>
      </c>
      <c r="AJ10">
        <v>25.03</v>
      </c>
      <c r="AK10">
        <v>0</v>
      </c>
      <c r="AL10">
        <v>0</v>
      </c>
    </row>
    <row r="11" spans="1:38">
      <c r="A11" t="s">
        <v>53</v>
      </c>
      <c r="B11" s="34">
        <v>120.34</v>
      </c>
      <c r="C11" s="34">
        <v>33.69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</v>
      </c>
      <c r="N11">
        <v>181.95</v>
      </c>
      <c r="O11">
        <v>54.87</v>
      </c>
      <c r="P11">
        <v>0.93</v>
      </c>
      <c r="Q11">
        <v>6.41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1.34</v>
      </c>
      <c r="X11">
        <v>50</v>
      </c>
      <c r="Y11">
        <v>16.66</v>
      </c>
      <c r="Z11">
        <v>16.670000000000002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</v>
      </c>
      <c r="AH11">
        <v>30</v>
      </c>
      <c r="AI11">
        <v>30</v>
      </c>
      <c r="AJ11">
        <v>25.03</v>
      </c>
      <c r="AK11">
        <v>0</v>
      </c>
      <c r="AL11">
        <v>0</v>
      </c>
    </row>
    <row r="12" spans="1:38">
      <c r="A12" t="s">
        <v>54</v>
      </c>
      <c r="B12" s="34">
        <v>120.34</v>
      </c>
      <c r="C12" s="34">
        <v>33.69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</v>
      </c>
      <c r="N12">
        <v>181.95</v>
      </c>
      <c r="O12">
        <v>54.87</v>
      </c>
      <c r="P12">
        <v>0.93</v>
      </c>
      <c r="Q12">
        <v>6.41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1.34</v>
      </c>
      <c r="X12">
        <v>50</v>
      </c>
      <c r="Y12">
        <v>16.66</v>
      </c>
      <c r="Z12">
        <v>16.670000000000002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8.66</v>
      </c>
      <c r="AH12">
        <v>29</v>
      </c>
      <c r="AI12">
        <v>29</v>
      </c>
      <c r="AJ12">
        <v>25.03</v>
      </c>
      <c r="AK12">
        <v>0</v>
      </c>
      <c r="AL12">
        <v>0</v>
      </c>
    </row>
    <row r="13" spans="1:38">
      <c r="A13" t="s">
        <v>55</v>
      </c>
      <c r="B13" s="34">
        <v>120.34</v>
      </c>
      <c r="C13" s="34">
        <v>33.69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</v>
      </c>
      <c r="N13">
        <v>181.95</v>
      </c>
      <c r="O13">
        <v>54.87</v>
      </c>
      <c r="P13">
        <v>0.93</v>
      </c>
      <c r="Q13">
        <v>6.41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1.34</v>
      </c>
      <c r="X13">
        <v>50</v>
      </c>
      <c r="Y13">
        <v>16.66</v>
      </c>
      <c r="Z13">
        <v>16.670000000000002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12.34</v>
      </c>
      <c r="AH13">
        <v>38</v>
      </c>
      <c r="AI13">
        <v>38</v>
      </c>
      <c r="AJ13">
        <v>25.03</v>
      </c>
      <c r="AK13">
        <v>0</v>
      </c>
      <c r="AL13">
        <v>0</v>
      </c>
    </row>
    <row r="14" spans="1:38">
      <c r="A14" t="s">
        <v>56</v>
      </c>
      <c r="B14" s="34">
        <v>120.34</v>
      </c>
      <c r="C14" s="34">
        <v>33.69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</v>
      </c>
      <c r="N14">
        <v>181.95</v>
      </c>
      <c r="O14">
        <v>54.87</v>
      </c>
      <c r="P14">
        <v>0.93</v>
      </c>
      <c r="Q14">
        <v>6.41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1.34</v>
      </c>
      <c r="X14">
        <v>50.5</v>
      </c>
      <c r="Y14">
        <v>16.84</v>
      </c>
      <c r="Z14">
        <v>16.829999999999998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12</v>
      </c>
      <c r="AH14">
        <v>37.33</v>
      </c>
      <c r="AI14">
        <v>37.33</v>
      </c>
      <c r="AJ14">
        <v>25.03</v>
      </c>
      <c r="AK14">
        <v>0</v>
      </c>
      <c r="AL14">
        <v>0</v>
      </c>
    </row>
    <row r="15" spans="1:38">
      <c r="A15" t="s">
        <v>57</v>
      </c>
      <c r="B15" s="34">
        <v>111.67</v>
      </c>
      <c r="C15" s="34">
        <v>33.69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</v>
      </c>
      <c r="N15">
        <v>181.95</v>
      </c>
      <c r="O15">
        <v>54.87</v>
      </c>
      <c r="P15">
        <v>0.93</v>
      </c>
      <c r="Q15">
        <v>6.41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62.5</v>
      </c>
      <c r="Y15">
        <v>20.84</v>
      </c>
      <c r="Z15">
        <v>20.83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12.34</v>
      </c>
      <c r="AH15">
        <v>36.67</v>
      </c>
      <c r="AI15">
        <v>36.67</v>
      </c>
      <c r="AJ15">
        <v>25.03</v>
      </c>
      <c r="AK15">
        <v>0</v>
      </c>
      <c r="AL15">
        <v>0</v>
      </c>
    </row>
    <row r="16" spans="1:38">
      <c r="A16" t="s">
        <v>58</v>
      </c>
      <c r="B16" s="34">
        <v>111.67</v>
      </c>
      <c r="C16" s="34">
        <v>33.69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</v>
      </c>
      <c r="N16">
        <v>181.95</v>
      </c>
      <c r="O16">
        <v>54.87</v>
      </c>
      <c r="P16">
        <v>0.93</v>
      </c>
      <c r="Q16">
        <v>6.41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56.5</v>
      </c>
      <c r="Y16">
        <v>18.84</v>
      </c>
      <c r="Z16">
        <v>18.829999999999998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</v>
      </c>
      <c r="AH16">
        <v>36.33</v>
      </c>
      <c r="AI16">
        <v>36.33</v>
      </c>
      <c r="AJ16">
        <v>25.03</v>
      </c>
      <c r="AK16">
        <v>0</v>
      </c>
      <c r="AL16">
        <v>0</v>
      </c>
    </row>
    <row r="17" spans="1:38">
      <c r="A17" t="s">
        <v>59</v>
      </c>
      <c r="B17" s="34">
        <v>111.67</v>
      </c>
      <c r="C17" s="34">
        <v>33.69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</v>
      </c>
      <c r="N17">
        <v>181.95</v>
      </c>
      <c r="O17">
        <v>54.87</v>
      </c>
      <c r="P17">
        <v>0.93</v>
      </c>
      <c r="Q17">
        <v>6.41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56</v>
      </c>
      <c r="Y17">
        <v>18.66</v>
      </c>
      <c r="Z17">
        <v>18.670000000000002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12.34</v>
      </c>
      <c r="AH17">
        <v>46.67</v>
      </c>
      <c r="AI17">
        <v>46.67</v>
      </c>
      <c r="AJ17">
        <v>24.07</v>
      </c>
      <c r="AK17">
        <v>0</v>
      </c>
      <c r="AL17">
        <v>0</v>
      </c>
    </row>
    <row r="18" spans="1:38">
      <c r="A18" t="s">
        <v>60</v>
      </c>
      <c r="B18" s="34">
        <v>111.67</v>
      </c>
      <c r="C18" s="34">
        <v>33.69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</v>
      </c>
      <c r="N18">
        <v>181.95</v>
      </c>
      <c r="O18">
        <v>54.87</v>
      </c>
      <c r="P18">
        <v>0.93</v>
      </c>
      <c r="Q18">
        <v>6.41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55</v>
      </c>
      <c r="Y18">
        <v>18.34</v>
      </c>
      <c r="Z18">
        <v>18.329999999999998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</v>
      </c>
      <c r="AH18">
        <v>46</v>
      </c>
      <c r="AI18">
        <v>46</v>
      </c>
      <c r="AJ18">
        <v>24.07</v>
      </c>
      <c r="AK18">
        <v>0</v>
      </c>
      <c r="AL18">
        <v>0</v>
      </c>
    </row>
    <row r="19" spans="1:38">
      <c r="A19" t="s">
        <v>61</v>
      </c>
      <c r="B19" s="34">
        <v>111.67</v>
      </c>
      <c r="C19" s="34">
        <v>33.69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</v>
      </c>
      <c r="N19">
        <v>181.95</v>
      </c>
      <c r="O19">
        <v>54.87</v>
      </c>
      <c r="P19">
        <v>0.93</v>
      </c>
      <c r="Q19">
        <v>6.41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</v>
      </c>
      <c r="X19">
        <v>67.5</v>
      </c>
      <c r="Y19">
        <v>22.5</v>
      </c>
      <c r="Z19">
        <v>22.5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11.66</v>
      </c>
      <c r="AH19">
        <v>50.33</v>
      </c>
      <c r="AI19">
        <v>50.33</v>
      </c>
      <c r="AJ19">
        <v>24.07</v>
      </c>
      <c r="AK19">
        <v>0</v>
      </c>
      <c r="AL19">
        <v>0</v>
      </c>
    </row>
    <row r="20" spans="1:38">
      <c r="A20" t="s">
        <v>62</v>
      </c>
      <c r="B20" s="34">
        <v>111.67</v>
      </c>
      <c r="C20" s="34">
        <v>33.69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</v>
      </c>
      <c r="N20">
        <v>192.54</v>
      </c>
      <c r="O20">
        <v>54.87</v>
      </c>
      <c r="P20">
        <v>0.93</v>
      </c>
      <c r="Q20">
        <v>6.41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</v>
      </c>
      <c r="X20">
        <v>67</v>
      </c>
      <c r="Y20">
        <v>22.34</v>
      </c>
      <c r="Z20">
        <v>22.33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11.66</v>
      </c>
      <c r="AH20">
        <v>49.33</v>
      </c>
      <c r="AI20">
        <v>49.33</v>
      </c>
      <c r="AJ20">
        <v>24.07</v>
      </c>
      <c r="AK20">
        <v>0</v>
      </c>
      <c r="AL20">
        <v>0</v>
      </c>
    </row>
    <row r="21" spans="1:38">
      <c r="A21" t="s">
        <v>63</v>
      </c>
      <c r="B21" s="34">
        <v>111.67</v>
      </c>
      <c r="C21" s="34">
        <v>33.69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35.1</v>
      </c>
      <c r="N21">
        <v>211.79</v>
      </c>
      <c r="O21">
        <v>54.87</v>
      </c>
      <c r="P21">
        <v>0.77</v>
      </c>
      <c r="Q21">
        <v>6.41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</v>
      </c>
      <c r="X21">
        <v>70</v>
      </c>
      <c r="Y21">
        <v>23.34</v>
      </c>
      <c r="Z21">
        <v>23.33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11.34</v>
      </c>
      <c r="AH21">
        <v>61.67</v>
      </c>
      <c r="AI21">
        <v>61.67</v>
      </c>
      <c r="AJ21">
        <v>24.07</v>
      </c>
      <c r="AK21">
        <v>0</v>
      </c>
      <c r="AL21">
        <v>0</v>
      </c>
    </row>
    <row r="22" spans="1:38">
      <c r="A22" t="s">
        <v>64</v>
      </c>
      <c r="B22" s="34">
        <v>130.93</v>
      </c>
      <c r="C22" s="34">
        <v>33.69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35.1</v>
      </c>
      <c r="N22">
        <v>231.05</v>
      </c>
      <c r="O22">
        <v>54.87</v>
      </c>
      <c r="P22">
        <v>0.77</v>
      </c>
      <c r="Q22">
        <v>6.41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</v>
      </c>
      <c r="X22">
        <v>69</v>
      </c>
      <c r="Y22">
        <v>23</v>
      </c>
      <c r="Z22">
        <v>23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11.34</v>
      </c>
      <c r="AH22">
        <v>60.67</v>
      </c>
      <c r="AI22">
        <v>60.67</v>
      </c>
      <c r="AJ22">
        <v>24.07</v>
      </c>
      <c r="AK22">
        <v>0</v>
      </c>
      <c r="AL22">
        <v>0</v>
      </c>
    </row>
    <row r="23" spans="1:38">
      <c r="A23" t="s">
        <v>65</v>
      </c>
      <c r="B23" s="34">
        <v>179.06</v>
      </c>
      <c r="C23" s="34">
        <v>52.63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47.17</v>
      </c>
      <c r="N23">
        <v>250.3</v>
      </c>
      <c r="O23">
        <v>54.87</v>
      </c>
      <c r="P23">
        <v>0.77</v>
      </c>
      <c r="Q23">
        <v>6.41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</v>
      </c>
      <c r="X23">
        <v>67.5</v>
      </c>
      <c r="Y23">
        <v>22.5</v>
      </c>
      <c r="Z23">
        <v>22.5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11</v>
      </c>
      <c r="AH23">
        <v>60</v>
      </c>
      <c r="AI23">
        <v>60</v>
      </c>
      <c r="AJ23">
        <v>24.07</v>
      </c>
      <c r="AK23">
        <v>0</v>
      </c>
      <c r="AL23">
        <v>0</v>
      </c>
    </row>
    <row r="24" spans="1:38">
      <c r="A24" t="s">
        <v>66</v>
      </c>
      <c r="B24" s="34">
        <v>227.2</v>
      </c>
      <c r="C24" s="34">
        <v>52.63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47.17</v>
      </c>
      <c r="N24">
        <v>270.76</v>
      </c>
      <c r="O24">
        <v>54.87</v>
      </c>
      <c r="P24">
        <v>0.77</v>
      </c>
      <c r="Q24">
        <v>6.41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</v>
      </c>
      <c r="X24">
        <v>66</v>
      </c>
      <c r="Y24">
        <v>22</v>
      </c>
      <c r="Z24">
        <v>22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10.66</v>
      </c>
      <c r="AH24">
        <v>58.33</v>
      </c>
      <c r="AI24">
        <v>58.33</v>
      </c>
      <c r="AJ24">
        <v>24.07</v>
      </c>
      <c r="AK24">
        <v>0</v>
      </c>
      <c r="AL24">
        <v>0</v>
      </c>
    </row>
    <row r="25" spans="1:38">
      <c r="A25" t="s">
        <v>67</v>
      </c>
      <c r="B25" s="34">
        <v>260.51</v>
      </c>
      <c r="C25" s="34">
        <v>76.33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47.17</v>
      </c>
      <c r="N25">
        <v>270.76</v>
      </c>
      <c r="O25">
        <v>54.87</v>
      </c>
      <c r="P25">
        <v>0.77</v>
      </c>
      <c r="Q25">
        <v>6.41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</v>
      </c>
      <c r="X25">
        <v>64</v>
      </c>
      <c r="Y25">
        <v>21.34</v>
      </c>
      <c r="Z25">
        <v>21.33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10.34</v>
      </c>
      <c r="AH25">
        <v>57.33</v>
      </c>
      <c r="AI25">
        <v>57.33</v>
      </c>
      <c r="AJ25">
        <v>24.07</v>
      </c>
      <c r="AK25">
        <v>0</v>
      </c>
      <c r="AL25">
        <v>0</v>
      </c>
    </row>
    <row r="26" spans="1:38">
      <c r="A26" t="s">
        <v>68</v>
      </c>
      <c r="B26" s="34">
        <v>260.51</v>
      </c>
      <c r="C26" s="34">
        <v>76.33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47.17</v>
      </c>
      <c r="N26">
        <v>270.76</v>
      </c>
      <c r="O26">
        <v>54.87</v>
      </c>
      <c r="P26">
        <v>0.77</v>
      </c>
      <c r="Q26">
        <v>6.41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</v>
      </c>
      <c r="X26">
        <v>62.5</v>
      </c>
      <c r="Y26">
        <v>20.84</v>
      </c>
      <c r="Z26">
        <v>20.83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10</v>
      </c>
      <c r="AH26">
        <v>56</v>
      </c>
      <c r="AI26">
        <v>56</v>
      </c>
      <c r="AJ26">
        <v>25.03</v>
      </c>
      <c r="AK26">
        <v>0</v>
      </c>
      <c r="AL26">
        <v>0</v>
      </c>
    </row>
    <row r="27" spans="1:38">
      <c r="A27" t="s">
        <v>69</v>
      </c>
      <c r="B27" s="34">
        <v>212.37</v>
      </c>
      <c r="C27" s="34">
        <v>57.4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33.020000000000003</v>
      </c>
      <c r="N27">
        <v>270.76</v>
      </c>
      <c r="O27">
        <v>54.87</v>
      </c>
      <c r="P27">
        <v>0.77</v>
      </c>
      <c r="Q27">
        <v>6.41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</v>
      </c>
      <c r="X27">
        <v>68</v>
      </c>
      <c r="Y27">
        <v>22.66</v>
      </c>
      <c r="Z27">
        <v>22.67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9.66</v>
      </c>
      <c r="AH27">
        <v>60.67</v>
      </c>
      <c r="AI27">
        <v>60.67</v>
      </c>
      <c r="AJ27">
        <v>25.03</v>
      </c>
      <c r="AK27">
        <v>0</v>
      </c>
      <c r="AL27">
        <v>0</v>
      </c>
    </row>
    <row r="28" spans="1:38">
      <c r="A28" t="s">
        <v>70</v>
      </c>
      <c r="B28" s="34">
        <v>200.46</v>
      </c>
      <c r="C28" s="34">
        <v>57.4</v>
      </c>
      <c r="D28" s="93">
        <f t="shared" si="0"/>
        <v>2.04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33.020000000000003</v>
      </c>
      <c r="N28">
        <v>270.76</v>
      </c>
      <c r="O28">
        <v>54.87</v>
      </c>
      <c r="P28">
        <v>0.77</v>
      </c>
      <c r="Q28">
        <v>6.41</v>
      </c>
      <c r="R28" s="93">
        <v>0</v>
      </c>
      <c r="S28" s="93">
        <v>0</v>
      </c>
      <c r="T28" s="93">
        <v>2.04</v>
      </c>
      <c r="U28">
        <v>0.95</v>
      </c>
      <c r="V28">
        <v>0</v>
      </c>
      <c r="W28">
        <v>1.3</v>
      </c>
      <c r="X28">
        <v>65</v>
      </c>
      <c r="Y28">
        <v>21.66</v>
      </c>
      <c r="Z28">
        <v>21.67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9.34</v>
      </c>
      <c r="AH28">
        <v>59.33</v>
      </c>
      <c r="AI28">
        <v>59.33</v>
      </c>
      <c r="AJ28">
        <v>25.03</v>
      </c>
      <c r="AK28">
        <v>0</v>
      </c>
      <c r="AL28">
        <v>0</v>
      </c>
    </row>
    <row r="29" spans="1:38">
      <c r="A29" t="s">
        <v>71</v>
      </c>
      <c r="B29" s="34">
        <v>227.12</v>
      </c>
      <c r="C29" s="34">
        <v>76.33</v>
      </c>
      <c r="D29" s="93">
        <f t="shared" si="0"/>
        <v>7.6499999999999995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33.020000000000003</v>
      </c>
      <c r="N29">
        <v>270.76</v>
      </c>
      <c r="O29">
        <v>54.87</v>
      </c>
      <c r="P29">
        <v>0.77</v>
      </c>
      <c r="Q29">
        <v>6.41</v>
      </c>
      <c r="R29" s="93">
        <v>1.8</v>
      </c>
      <c r="S29" s="93">
        <v>0</v>
      </c>
      <c r="T29" s="93">
        <v>5.85</v>
      </c>
      <c r="U29">
        <v>0.95</v>
      </c>
      <c r="V29">
        <v>0.467088</v>
      </c>
      <c r="W29">
        <v>1.3</v>
      </c>
      <c r="X29">
        <v>62.5</v>
      </c>
      <c r="Y29">
        <v>20.84</v>
      </c>
      <c r="Z29">
        <v>20.83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9.34</v>
      </c>
      <c r="AH29">
        <v>61.67</v>
      </c>
      <c r="AI29">
        <v>61.67</v>
      </c>
      <c r="AJ29">
        <v>24.07</v>
      </c>
      <c r="AK29">
        <v>0</v>
      </c>
      <c r="AL29">
        <v>0</v>
      </c>
    </row>
    <row r="30" spans="1:38">
      <c r="A30" t="s">
        <v>72</v>
      </c>
      <c r="B30" s="34">
        <v>200.46</v>
      </c>
      <c r="C30" s="34">
        <v>57.4</v>
      </c>
      <c r="D30" s="93">
        <f t="shared" si="0"/>
        <v>20.799999999999997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47.17</v>
      </c>
      <c r="N30">
        <v>270.76</v>
      </c>
      <c r="O30">
        <v>54.87</v>
      </c>
      <c r="P30">
        <v>0.77</v>
      </c>
      <c r="Q30">
        <v>6.41</v>
      </c>
      <c r="R30" s="93">
        <v>5.76</v>
      </c>
      <c r="S30" s="93">
        <v>2</v>
      </c>
      <c r="T30" s="93">
        <v>13.04</v>
      </c>
      <c r="U30">
        <v>0.95</v>
      </c>
      <c r="V30">
        <v>4.0286340000000003</v>
      </c>
      <c r="W30">
        <v>1.3</v>
      </c>
      <c r="X30">
        <v>56.5</v>
      </c>
      <c r="Y30">
        <v>18.84</v>
      </c>
      <c r="Z30">
        <v>18.829999999999998</v>
      </c>
      <c r="AA30">
        <v>0.01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9</v>
      </c>
      <c r="AH30">
        <v>61.67</v>
      </c>
      <c r="AI30">
        <v>61.67</v>
      </c>
      <c r="AJ30">
        <v>23.1</v>
      </c>
      <c r="AK30">
        <v>1</v>
      </c>
      <c r="AL30">
        <v>1</v>
      </c>
    </row>
    <row r="31" spans="1:38">
      <c r="A31" t="s">
        <v>73</v>
      </c>
      <c r="B31" s="34">
        <v>248.6</v>
      </c>
      <c r="C31" s="34">
        <v>81.459999999999994</v>
      </c>
      <c r="D31" s="93">
        <f t="shared" si="0"/>
        <v>42.25</v>
      </c>
      <c r="E31" s="34">
        <v>0</v>
      </c>
      <c r="F31" s="34"/>
      <c r="G31" s="34"/>
      <c r="H31" s="34"/>
      <c r="I31" s="34"/>
      <c r="J31" s="37">
        <v>0.05</v>
      </c>
      <c r="K31" s="37">
        <v>0.05</v>
      </c>
      <c r="L31" s="37">
        <v>0.05</v>
      </c>
      <c r="M31">
        <v>57.74</v>
      </c>
      <c r="N31">
        <v>270.76</v>
      </c>
      <c r="O31">
        <v>96.03</v>
      </c>
      <c r="P31">
        <v>0.85</v>
      </c>
      <c r="Q31">
        <v>6.41</v>
      </c>
      <c r="R31" s="93">
        <v>12.94</v>
      </c>
      <c r="S31" s="93">
        <v>7</v>
      </c>
      <c r="T31" s="93">
        <v>22.31</v>
      </c>
      <c r="U31">
        <v>0.95</v>
      </c>
      <c r="V31">
        <v>10.071585000000001</v>
      </c>
      <c r="W31">
        <v>1.3</v>
      </c>
      <c r="X31">
        <v>45</v>
      </c>
      <c r="Y31">
        <v>15</v>
      </c>
      <c r="Z31">
        <v>15</v>
      </c>
      <c r="AA31">
        <v>0.25</v>
      </c>
      <c r="AB31">
        <v>0.05</v>
      </c>
      <c r="AC31">
        <v>0</v>
      </c>
      <c r="AD31">
        <v>1</v>
      </c>
      <c r="AE31">
        <v>2</v>
      </c>
      <c r="AF31">
        <v>1</v>
      </c>
      <c r="AG31">
        <v>7</v>
      </c>
      <c r="AH31">
        <v>46.67</v>
      </c>
      <c r="AI31">
        <v>46.67</v>
      </c>
      <c r="AJ31">
        <v>22.14</v>
      </c>
      <c r="AK31">
        <v>4</v>
      </c>
      <c r="AL31">
        <v>1</v>
      </c>
    </row>
    <row r="32" spans="1:38">
      <c r="A32" t="s">
        <v>74</v>
      </c>
      <c r="B32" s="34">
        <v>260.51</v>
      </c>
      <c r="C32" s="34">
        <v>86.84</v>
      </c>
      <c r="D32" s="93">
        <f t="shared" si="0"/>
        <v>69.22</v>
      </c>
      <c r="E32" s="34">
        <v>0</v>
      </c>
      <c r="F32" s="34"/>
      <c r="G32" s="34"/>
      <c r="H32" s="34"/>
      <c r="I32" s="34"/>
      <c r="J32" s="37">
        <v>0.45</v>
      </c>
      <c r="K32" s="37">
        <v>0.45</v>
      </c>
      <c r="L32" s="37">
        <v>0.46</v>
      </c>
      <c r="M32">
        <v>57.74</v>
      </c>
      <c r="N32">
        <v>270.76</v>
      </c>
      <c r="O32">
        <v>96.03</v>
      </c>
      <c r="P32">
        <v>0.85</v>
      </c>
      <c r="Q32">
        <v>6.41</v>
      </c>
      <c r="R32" s="93">
        <v>21.93</v>
      </c>
      <c r="S32" s="93">
        <v>15</v>
      </c>
      <c r="T32" s="93">
        <v>32.29</v>
      </c>
      <c r="U32">
        <v>0.95</v>
      </c>
      <c r="V32">
        <v>16.688665</v>
      </c>
      <c r="W32">
        <v>1.3</v>
      </c>
      <c r="X32">
        <v>43</v>
      </c>
      <c r="Y32">
        <v>14.34</v>
      </c>
      <c r="Z32">
        <v>14.33</v>
      </c>
      <c r="AA32">
        <v>1.61</v>
      </c>
      <c r="AB32">
        <v>0.32</v>
      </c>
      <c r="AC32">
        <v>0</v>
      </c>
      <c r="AD32">
        <v>2</v>
      </c>
      <c r="AE32">
        <v>6</v>
      </c>
      <c r="AF32">
        <v>3</v>
      </c>
      <c r="AG32">
        <v>7</v>
      </c>
      <c r="AH32">
        <v>44</v>
      </c>
      <c r="AI32">
        <v>44</v>
      </c>
      <c r="AJ32">
        <v>22.14</v>
      </c>
      <c r="AK32">
        <v>11</v>
      </c>
      <c r="AL32">
        <v>4</v>
      </c>
    </row>
    <row r="33" spans="1:38">
      <c r="A33" t="s">
        <v>75</v>
      </c>
      <c r="B33" s="34">
        <v>260.51</v>
      </c>
      <c r="C33" s="34">
        <v>86.84</v>
      </c>
      <c r="D33" s="93">
        <f t="shared" si="0"/>
        <v>89.449999999999989</v>
      </c>
      <c r="E33" s="34">
        <v>0</v>
      </c>
      <c r="F33" s="34"/>
      <c r="G33" s="34"/>
      <c r="H33" s="34"/>
      <c r="I33" s="34"/>
      <c r="J33" s="37">
        <v>1.54</v>
      </c>
      <c r="K33" s="37">
        <v>1.54</v>
      </c>
      <c r="L33" s="37">
        <v>1.58</v>
      </c>
      <c r="M33">
        <v>57.74</v>
      </c>
      <c r="N33">
        <v>270.76</v>
      </c>
      <c r="O33">
        <v>96.03</v>
      </c>
      <c r="P33">
        <v>0.85</v>
      </c>
      <c r="Q33">
        <v>6.41</v>
      </c>
      <c r="R33" s="93">
        <v>32.229999999999997</v>
      </c>
      <c r="S33" s="93">
        <v>25</v>
      </c>
      <c r="T33" s="93">
        <v>32.22</v>
      </c>
      <c r="U33">
        <v>0.95</v>
      </c>
      <c r="V33">
        <v>24.512388999999999</v>
      </c>
      <c r="W33">
        <v>1.3</v>
      </c>
      <c r="X33">
        <v>40.5</v>
      </c>
      <c r="Y33">
        <v>13.5</v>
      </c>
      <c r="Z33">
        <v>13.5</v>
      </c>
      <c r="AA33">
        <v>14.93</v>
      </c>
      <c r="AB33">
        <v>2.98</v>
      </c>
      <c r="AC33">
        <v>0.38</v>
      </c>
      <c r="AD33">
        <v>5</v>
      </c>
      <c r="AE33">
        <v>11</v>
      </c>
      <c r="AF33">
        <v>6</v>
      </c>
      <c r="AG33">
        <v>7</v>
      </c>
      <c r="AH33">
        <v>41.67</v>
      </c>
      <c r="AI33">
        <v>41.67</v>
      </c>
      <c r="AJ33">
        <v>21.18</v>
      </c>
      <c r="AK33">
        <v>14</v>
      </c>
      <c r="AL33">
        <v>6</v>
      </c>
    </row>
    <row r="34" spans="1:38">
      <c r="A34" t="s">
        <v>76</v>
      </c>
      <c r="B34" s="34">
        <v>260.51</v>
      </c>
      <c r="C34" s="34">
        <v>86.84</v>
      </c>
      <c r="D34" s="93">
        <f t="shared" si="0"/>
        <v>92.15</v>
      </c>
      <c r="E34" s="34">
        <v>0</v>
      </c>
      <c r="F34" s="34"/>
      <c r="G34" s="34"/>
      <c r="H34" s="34"/>
      <c r="I34" s="34"/>
      <c r="J34" s="37">
        <v>2.84</v>
      </c>
      <c r="K34" s="37">
        <v>2.84</v>
      </c>
      <c r="L34" s="37">
        <v>2.9</v>
      </c>
      <c r="M34">
        <v>57.74</v>
      </c>
      <c r="N34">
        <v>270.76</v>
      </c>
      <c r="O34">
        <v>96.03</v>
      </c>
      <c r="P34">
        <v>0.85</v>
      </c>
      <c r="Q34">
        <v>6.41</v>
      </c>
      <c r="R34" s="93">
        <v>30.72</v>
      </c>
      <c r="S34" s="93">
        <v>30.72</v>
      </c>
      <c r="T34" s="93">
        <v>30.71</v>
      </c>
      <c r="U34">
        <v>0.95</v>
      </c>
      <c r="V34">
        <v>34.350430000000003</v>
      </c>
      <c r="W34">
        <v>1.3</v>
      </c>
      <c r="X34">
        <v>38.5</v>
      </c>
      <c r="Y34">
        <v>12.84</v>
      </c>
      <c r="Z34">
        <v>12.83</v>
      </c>
      <c r="AA34">
        <v>38.93</v>
      </c>
      <c r="AB34">
        <v>7.79</v>
      </c>
      <c r="AC34">
        <v>5.73</v>
      </c>
      <c r="AD34">
        <v>9</v>
      </c>
      <c r="AE34">
        <v>16</v>
      </c>
      <c r="AF34">
        <v>8</v>
      </c>
      <c r="AG34">
        <v>7</v>
      </c>
      <c r="AH34">
        <v>39.33</v>
      </c>
      <c r="AI34">
        <v>39.33</v>
      </c>
      <c r="AJ34">
        <v>21.18</v>
      </c>
      <c r="AK34">
        <v>32</v>
      </c>
      <c r="AL34">
        <v>13</v>
      </c>
    </row>
    <row r="35" spans="1:38">
      <c r="A35" t="s">
        <v>77</v>
      </c>
      <c r="B35" s="34">
        <v>260.51</v>
      </c>
      <c r="C35" s="34">
        <v>86.84</v>
      </c>
      <c r="D35" s="93">
        <f t="shared" si="0"/>
        <v>92.15</v>
      </c>
      <c r="E35" s="34">
        <v>0</v>
      </c>
      <c r="F35" s="34"/>
      <c r="G35" s="34"/>
      <c r="H35" s="34"/>
      <c r="I35" s="34"/>
      <c r="J35" s="37">
        <v>4.3099999999999996</v>
      </c>
      <c r="K35" s="37">
        <v>4.3099999999999996</v>
      </c>
      <c r="L35" s="37">
        <v>4.41</v>
      </c>
      <c r="M35">
        <v>57.74</v>
      </c>
      <c r="N35">
        <v>270.76</v>
      </c>
      <c r="O35">
        <v>96.03</v>
      </c>
      <c r="P35">
        <v>0.85</v>
      </c>
      <c r="Q35">
        <v>6.41</v>
      </c>
      <c r="R35" s="93">
        <v>30.72</v>
      </c>
      <c r="S35" s="93">
        <v>30.72</v>
      </c>
      <c r="T35" s="93">
        <v>30.71</v>
      </c>
      <c r="U35">
        <v>0.95</v>
      </c>
      <c r="V35">
        <v>45.978974999999998</v>
      </c>
      <c r="W35">
        <v>1.34</v>
      </c>
      <c r="X35">
        <v>32</v>
      </c>
      <c r="Y35">
        <v>10.66</v>
      </c>
      <c r="Z35">
        <v>10.67</v>
      </c>
      <c r="AA35">
        <v>60.9</v>
      </c>
      <c r="AB35">
        <v>12.18</v>
      </c>
      <c r="AC35">
        <v>11.74</v>
      </c>
      <c r="AD35">
        <v>12.2</v>
      </c>
      <c r="AE35">
        <v>25</v>
      </c>
      <c r="AF35">
        <v>13</v>
      </c>
      <c r="AG35">
        <v>7</v>
      </c>
      <c r="AH35">
        <v>28.33</v>
      </c>
      <c r="AI35">
        <v>28.33</v>
      </c>
      <c r="AJ35">
        <v>21.18</v>
      </c>
      <c r="AK35">
        <v>42</v>
      </c>
      <c r="AL35">
        <v>18</v>
      </c>
    </row>
    <row r="36" spans="1:38">
      <c r="A36" t="s">
        <v>78</v>
      </c>
      <c r="B36" s="34">
        <v>260.51</v>
      </c>
      <c r="C36" s="34">
        <v>86.84</v>
      </c>
      <c r="D36" s="93">
        <f t="shared" si="0"/>
        <v>92.15</v>
      </c>
      <c r="E36" s="34">
        <v>0</v>
      </c>
      <c r="F36" s="34"/>
      <c r="G36" s="34"/>
      <c r="H36" s="34"/>
      <c r="I36" s="34"/>
      <c r="J36" s="37">
        <v>6</v>
      </c>
      <c r="K36" s="37">
        <v>6</v>
      </c>
      <c r="L36" s="37">
        <v>6.14</v>
      </c>
      <c r="M36">
        <v>57.74</v>
      </c>
      <c r="N36">
        <v>270.76</v>
      </c>
      <c r="O36">
        <v>96.03</v>
      </c>
      <c r="P36">
        <v>0.85</v>
      </c>
      <c r="Q36">
        <v>6.41</v>
      </c>
      <c r="R36" s="93">
        <v>30.72</v>
      </c>
      <c r="S36" s="93">
        <v>30.72</v>
      </c>
      <c r="T36" s="93">
        <v>30.71</v>
      </c>
      <c r="U36">
        <v>0.95</v>
      </c>
      <c r="V36">
        <v>58.648736999999997</v>
      </c>
      <c r="W36">
        <v>1.34</v>
      </c>
      <c r="X36">
        <v>31</v>
      </c>
      <c r="Y36">
        <v>10.34</v>
      </c>
      <c r="Z36">
        <v>10.33</v>
      </c>
      <c r="AA36">
        <v>84.85</v>
      </c>
      <c r="AB36">
        <v>16.97</v>
      </c>
      <c r="AC36">
        <v>22.71</v>
      </c>
      <c r="AD36">
        <v>17</v>
      </c>
      <c r="AE36">
        <v>35</v>
      </c>
      <c r="AF36">
        <v>17</v>
      </c>
      <c r="AG36">
        <v>7</v>
      </c>
      <c r="AH36">
        <v>26.67</v>
      </c>
      <c r="AI36">
        <v>26.67</v>
      </c>
      <c r="AJ36">
        <v>20.22</v>
      </c>
      <c r="AK36">
        <v>60</v>
      </c>
      <c r="AL36">
        <v>25</v>
      </c>
    </row>
    <row r="37" spans="1:38">
      <c r="A37" t="s">
        <v>79</v>
      </c>
      <c r="B37" s="34">
        <v>260.51</v>
      </c>
      <c r="C37" s="34">
        <v>76.33</v>
      </c>
      <c r="D37" s="93">
        <f t="shared" si="0"/>
        <v>95.15</v>
      </c>
      <c r="E37" s="34">
        <v>0</v>
      </c>
      <c r="F37" s="34"/>
      <c r="G37" s="34"/>
      <c r="H37" s="34"/>
      <c r="I37" s="34"/>
      <c r="J37" s="37">
        <v>7.51</v>
      </c>
      <c r="K37" s="37">
        <v>7.51</v>
      </c>
      <c r="L37" s="37">
        <v>7.69</v>
      </c>
      <c r="M37">
        <v>57.74</v>
      </c>
      <c r="N37">
        <v>270.76</v>
      </c>
      <c r="O37">
        <v>96.03</v>
      </c>
      <c r="P37">
        <v>0.85</v>
      </c>
      <c r="Q37">
        <v>6.41</v>
      </c>
      <c r="R37" s="93">
        <v>31.72</v>
      </c>
      <c r="S37" s="93">
        <v>31.72</v>
      </c>
      <c r="T37" s="93">
        <v>31.71</v>
      </c>
      <c r="U37">
        <v>0.95</v>
      </c>
      <c r="V37">
        <v>71.269844000000006</v>
      </c>
      <c r="W37">
        <v>1.34</v>
      </c>
      <c r="X37">
        <v>29</v>
      </c>
      <c r="Y37">
        <v>9.66</v>
      </c>
      <c r="Z37">
        <v>9.67</v>
      </c>
      <c r="AA37">
        <v>110.83</v>
      </c>
      <c r="AB37">
        <v>22.17</v>
      </c>
      <c r="AC37">
        <v>33.450000000000003</v>
      </c>
      <c r="AD37">
        <v>23.1</v>
      </c>
      <c r="AE37">
        <v>47</v>
      </c>
      <c r="AF37">
        <v>23</v>
      </c>
      <c r="AG37">
        <v>7</v>
      </c>
      <c r="AH37">
        <v>25</v>
      </c>
      <c r="AI37">
        <v>25</v>
      </c>
      <c r="AJ37">
        <v>20.22</v>
      </c>
      <c r="AK37">
        <v>91</v>
      </c>
      <c r="AL37">
        <v>39</v>
      </c>
    </row>
    <row r="38" spans="1:38">
      <c r="A38" t="s">
        <v>80</v>
      </c>
      <c r="B38" s="34">
        <v>260.51</v>
      </c>
      <c r="C38" s="34">
        <v>76.33</v>
      </c>
      <c r="D38" s="93">
        <f t="shared" si="0"/>
        <v>95.15</v>
      </c>
      <c r="E38" s="34">
        <v>0</v>
      </c>
      <c r="F38" s="34"/>
      <c r="G38" s="34"/>
      <c r="H38" s="34"/>
      <c r="I38" s="34"/>
      <c r="J38" s="37">
        <v>8.9700000000000006</v>
      </c>
      <c r="K38" s="37">
        <v>8.9700000000000006</v>
      </c>
      <c r="L38" s="37">
        <v>9.19</v>
      </c>
      <c r="M38">
        <v>57.74</v>
      </c>
      <c r="N38">
        <v>270.76</v>
      </c>
      <c r="O38">
        <v>78.94</v>
      </c>
      <c r="P38">
        <v>0.85</v>
      </c>
      <c r="Q38">
        <v>6.41</v>
      </c>
      <c r="R38" s="93">
        <v>31.72</v>
      </c>
      <c r="S38" s="93">
        <v>31.72</v>
      </c>
      <c r="T38" s="93">
        <v>31.71</v>
      </c>
      <c r="U38">
        <v>0.95</v>
      </c>
      <c r="V38">
        <v>83.589290000000005</v>
      </c>
      <c r="W38">
        <v>1.34</v>
      </c>
      <c r="X38">
        <v>27.5</v>
      </c>
      <c r="Y38">
        <v>9.16</v>
      </c>
      <c r="Z38">
        <v>9.17</v>
      </c>
      <c r="AA38">
        <v>134.21</v>
      </c>
      <c r="AB38">
        <v>26.84</v>
      </c>
      <c r="AC38">
        <v>44.03</v>
      </c>
      <c r="AD38">
        <v>27.1</v>
      </c>
      <c r="AE38">
        <v>54</v>
      </c>
      <c r="AF38">
        <v>27</v>
      </c>
      <c r="AG38">
        <v>6.66</v>
      </c>
      <c r="AH38">
        <v>24</v>
      </c>
      <c r="AI38">
        <v>24</v>
      </c>
      <c r="AJ38">
        <v>20.22</v>
      </c>
      <c r="AK38">
        <v>105</v>
      </c>
      <c r="AL38">
        <v>45</v>
      </c>
    </row>
    <row r="39" spans="1:38">
      <c r="A39" t="s">
        <v>81</v>
      </c>
      <c r="B39" s="34">
        <v>260.51</v>
      </c>
      <c r="C39" s="34">
        <v>76.33</v>
      </c>
      <c r="D39" s="93">
        <f t="shared" si="0"/>
        <v>95.15</v>
      </c>
      <c r="E39" s="34">
        <v>0</v>
      </c>
      <c r="F39" s="34"/>
      <c r="G39" s="34"/>
      <c r="H39" s="34"/>
      <c r="I39" s="34"/>
      <c r="J39" s="37">
        <v>10.49</v>
      </c>
      <c r="K39" s="37">
        <v>10.49</v>
      </c>
      <c r="L39" s="37">
        <v>10.74</v>
      </c>
      <c r="M39">
        <v>57.74</v>
      </c>
      <c r="N39">
        <v>270.76</v>
      </c>
      <c r="O39">
        <v>59.69</v>
      </c>
      <c r="P39">
        <v>0.77</v>
      </c>
      <c r="Q39">
        <v>5.61</v>
      </c>
      <c r="R39" s="93">
        <v>31.72</v>
      </c>
      <c r="S39" s="93">
        <v>31.72</v>
      </c>
      <c r="T39" s="93">
        <v>31.71</v>
      </c>
      <c r="U39">
        <v>0.95</v>
      </c>
      <c r="V39">
        <v>85.623069000000001</v>
      </c>
      <c r="W39">
        <v>1.34</v>
      </c>
      <c r="X39">
        <v>26</v>
      </c>
      <c r="Y39">
        <v>8.66</v>
      </c>
      <c r="Z39">
        <v>8.67</v>
      </c>
      <c r="AA39">
        <v>156.21</v>
      </c>
      <c r="AB39">
        <v>31.24</v>
      </c>
      <c r="AC39">
        <v>53.88</v>
      </c>
      <c r="AD39">
        <v>30.4</v>
      </c>
      <c r="AE39">
        <v>62</v>
      </c>
      <c r="AF39">
        <v>31</v>
      </c>
      <c r="AG39">
        <v>6.66</v>
      </c>
      <c r="AH39">
        <v>21.67</v>
      </c>
      <c r="AI39">
        <v>21.67</v>
      </c>
      <c r="AJ39">
        <v>20.22</v>
      </c>
      <c r="AK39">
        <v>126</v>
      </c>
      <c r="AL39">
        <v>54</v>
      </c>
    </row>
    <row r="40" spans="1:38">
      <c r="A40" t="s">
        <v>82</v>
      </c>
      <c r="B40" s="34">
        <v>260.51</v>
      </c>
      <c r="C40" s="34">
        <v>76.33</v>
      </c>
      <c r="D40" s="93">
        <f t="shared" si="0"/>
        <v>95.15</v>
      </c>
      <c r="E40" s="34">
        <v>0</v>
      </c>
      <c r="F40" s="34"/>
      <c r="G40" s="34"/>
      <c r="H40" s="34"/>
      <c r="I40" s="34"/>
      <c r="J40" s="37">
        <v>9.6</v>
      </c>
      <c r="K40" s="37">
        <v>9.6</v>
      </c>
      <c r="L40" s="37">
        <v>9.84</v>
      </c>
      <c r="M40">
        <v>57.74</v>
      </c>
      <c r="N40">
        <v>270.76</v>
      </c>
      <c r="O40">
        <v>54.87</v>
      </c>
      <c r="P40">
        <v>0.77</v>
      </c>
      <c r="Q40">
        <v>5.61</v>
      </c>
      <c r="R40" s="93">
        <v>31.72</v>
      </c>
      <c r="S40" s="93">
        <v>31.72</v>
      </c>
      <c r="T40" s="93">
        <v>31.71</v>
      </c>
      <c r="U40">
        <v>0.95</v>
      </c>
      <c r="V40">
        <v>94.916173999999998</v>
      </c>
      <c r="W40">
        <v>1.34</v>
      </c>
      <c r="X40">
        <v>25</v>
      </c>
      <c r="Y40">
        <v>8.34</v>
      </c>
      <c r="Z40">
        <v>8.33</v>
      </c>
      <c r="AA40">
        <v>176.33</v>
      </c>
      <c r="AB40">
        <v>35.270000000000003</v>
      </c>
      <c r="AC40">
        <v>62.74</v>
      </c>
      <c r="AD40">
        <v>33.5</v>
      </c>
      <c r="AE40">
        <v>70</v>
      </c>
      <c r="AF40">
        <v>35</v>
      </c>
      <c r="AG40">
        <v>6.66</v>
      </c>
      <c r="AH40">
        <v>20.67</v>
      </c>
      <c r="AI40">
        <v>20.67</v>
      </c>
      <c r="AJ40">
        <v>20.22</v>
      </c>
      <c r="AK40">
        <v>140</v>
      </c>
      <c r="AL40">
        <v>60</v>
      </c>
    </row>
    <row r="41" spans="1:38">
      <c r="A41" t="s">
        <v>83</v>
      </c>
      <c r="B41" s="34">
        <v>260.51</v>
      </c>
      <c r="C41" s="34">
        <v>76.33</v>
      </c>
      <c r="D41" s="93">
        <f t="shared" si="0"/>
        <v>95.15</v>
      </c>
      <c r="E41" s="34">
        <v>0</v>
      </c>
      <c r="F41" s="34"/>
      <c r="G41" s="34"/>
      <c r="H41" s="34"/>
      <c r="I41" s="34"/>
      <c r="J41" s="37">
        <v>11.18</v>
      </c>
      <c r="K41" s="37">
        <v>11.18</v>
      </c>
      <c r="L41" s="37">
        <v>11.46</v>
      </c>
      <c r="M41">
        <v>57.74</v>
      </c>
      <c r="N41">
        <v>270.76</v>
      </c>
      <c r="O41">
        <v>54.87</v>
      </c>
      <c r="P41">
        <v>0.77</v>
      </c>
      <c r="Q41">
        <v>5.61</v>
      </c>
      <c r="R41" s="93">
        <v>31.72</v>
      </c>
      <c r="S41" s="93">
        <v>31.72</v>
      </c>
      <c r="T41" s="93">
        <v>31.71</v>
      </c>
      <c r="U41">
        <v>0.95</v>
      </c>
      <c r="V41">
        <v>103.44053</v>
      </c>
      <c r="W41">
        <v>1.34</v>
      </c>
      <c r="X41">
        <v>24</v>
      </c>
      <c r="Y41">
        <v>8</v>
      </c>
      <c r="Z41">
        <v>8</v>
      </c>
      <c r="AA41">
        <v>196</v>
      </c>
      <c r="AB41">
        <v>39.200000000000003</v>
      </c>
      <c r="AC41">
        <v>71</v>
      </c>
      <c r="AD41">
        <v>37.700000000000003</v>
      </c>
      <c r="AE41">
        <v>77</v>
      </c>
      <c r="AF41">
        <v>38</v>
      </c>
      <c r="AG41">
        <v>6.66</v>
      </c>
      <c r="AH41">
        <v>19.47</v>
      </c>
      <c r="AI41">
        <v>19.47</v>
      </c>
      <c r="AJ41">
        <v>19.25</v>
      </c>
      <c r="AK41">
        <v>154</v>
      </c>
      <c r="AL41">
        <v>66</v>
      </c>
    </row>
    <row r="42" spans="1:38">
      <c r="A42" t="s">
        <v>84</v>
      </c>
      <c r="B42" s="34">
        <v>260.51</v>
      </c>
      <c r="C42" s="34">
        <v>76.33</v>
      </c>
      <c r="D42" s="93">
        <f t="shared" si="0"/>
        <v>96.149999999999991</v>
      </c>
      <c r="E42" s="34">
        <v>0</v>
      </c>
      <c r="F42" s="34"/>
      <c r="G42" s="34"/>
      <c r="H42" s="34"/>
      <c r="I42" s="34"/>
      <c r="J42" s="37">
        <v>12.69</v>
      </c>
      <c r="K42" s="37">
        <v>12.69</v>
      </c>
      <c r="L42" s="37">
        <v>13.01</v>
      </c>
      <c r="M42">
        <v>57.74</v>
      </c>
      <c r="N42">
        <v>270.76</v>
      </c>
      <c r="O42">
        <v>54.87</v>
      </c>
      <c r="P42">
        <v>0.77</v>
      </c>
      <c r="Q42">
        <v>5.61</v>
      </c>
      <c r="R42" s="93">
        <v>32.049999999999997</v>
      </c>
      <c r="S42" s="93">
        <v>32.049999999999997</v>
      </c>
      <c r="T42" s="93">
        <v>32.049999999999997</v>
      </c>
      <c r="U42">
        <v>0.95</v>
      </c>
      <c r="V42">
        <v>111.410219</v>
      </c>
      <c r="W42">
        <v>1.34</v>
      </c>
      <c r="X42">
        <v>24</v>
      </c>
      <c r="Y42">
        <v>8</v>
      </c>
      <c r="Z42">
        <v>8</v>
      </c>
      <c r="AA42">
        <v>214.23</v>
      </c>
      <c r="AB42">
        <v>42.85</v>
      </c>
      <c r="AC42">
        <v>78.650000000000006</v>
      </c>
      <c r="AD42">
        <v>40.700000000000003</v>
      </c>
      <c r="AE42">
        <v>83</v>
      </c>
      <c r="AF42">
        <v>42</v>
      </c>
      <c r="AG42">
        <v>6.66</v>
      </c>
      <c r="AH42">
        <v>19.07</v>
      </c>
      <c r="AI42">
        <v>19.07</v>
      </c>
      <c r="AJ42">
        <v>19.25</v>
      </c>
      <c r="AK42">
        <v>172</v>
      </c>
      <c r="AL42">
        <v>73</v>
      </c>
    </row>
    <row r="43" spans="1:38">
      <c r="A43" t="s">
        <v>85</v>
      </c>
      <c r="B43" s="34">
        <v>240.6</v>
      </c>
      <c r="C43" s="34">
        <v>76.33</v>
      </c>
      <c r="D43" s="93">
        <f t="shared" si="0"/>
        <v>96.149999999999991</v>
      </c>
      <c r="E43" s="34">
        <v>0</v>
      </c>
      <c r="F43" s="34"/>
      <c r="G43" s="34"/>
      <c r="H43" s="34"/>
      <c r="I43" s="34"/>
      <c r="J43" s="37">
        <v>14.27</v>
      </c>
      <c r="K43" s="37">
        <v>14.27</v>
      </c>
      <c r="L43" s="37">
        <v>14.63</v>
      </c>
      <c r="M43">
        <v>57.74</v>
      </c>
      <c r="N43">
        <v>270.76</v>
      </c>
      <c r="O43">
        <v>54.87</v>
      </c>
      <c r="P43">
        <v>0.77</v>
      </c>
      <c r="Q43">
        <v>5.61</v>
      </c>
      <c r="R43" s="93">
        <v>32.049999999999997</v>
      </c>
      <c r="S43" s="93">
        <v>32.049999999999997</v>
      </c>
      <c r="T43" s="93">
        <v>32.049999999999997</v>
      </c>
      <c r="U43">
        <v>0.95</v>
      </c>
      <c r="V43">
        <v>118.52358</v>
      </c>
      <c r="W43">
        <v>1.39</v>
      </c>
      <c r="X43">
        <v>24</v>
      </c>
      <c r="Y43">
        <v>8</v>
      </c>
      <c r="Z43">
        <v>8</v>
      </c>
      <c r="AA43">
        <v>230.52</v>
      </c>
      <c r="AB43">
        <v>46.1</v>
      </c>
      <c r="AC43">
        <v>85.62</v>
      </c>
      <c r="AD43">
        <v>43.3</v>
      </c>
      <c r="AE43">
        <v>89</v>
      </c>
      <c r="AF43">
        <v>45</v>
      </c>
      <c r="AG43">
        <v>6.66</v>
      </c>
      <c r="AH43">
        <v>13.87</v>
      </c>
      <c r="AI43">
        <v>13.87</v>
      </c>
      <c r="AJ43">
        <v>19.25</v>
      </c>
      <c r="AK43">
        <v>186</v>
      </c>
      <c r="AL43">
        <v>79</v>
      </c>
    </row>
    <row r="44" spans="1:38">
      <c r="A44" t="s">
        <v>86</v>
      </c>
      <c r="B44" s="34">
        <v>227.12</v>
      </c>
      <c r="C44" s="34">
        <v>76.33</v>
      </c>
      <c r="D44" s="93">
        <f t="shared" si="0"/>
        <v>96.149999999999991</v>
      </c>
      <c r="E44" s="34">
        <v>0</v>
      </c>
      <c r="F44" s="34"/>
      <c r="G44" s="34"/>
      <c r="H44" s="34"/>
      <c r="I44" s="34"/>
      <c r="J44" s="37">
        <v>15.06</v>
      </c>
      <c r="K44" s="37">
        <v>15.06</v>
      </c>
      <c r="L44" s="37">
        <v>15.43</v>
      </c>
      <c r="M44">
        <v>57.74</v>
      </c>
      <c r="N44">
        <v>270.76</v>
      </c>
      <c r="O44">
        <v>54.87</v>
      </c>
      <c r="P44">
        <v>0.77</v>
      </c>
      <c r="Q44">
        <v>5.61</v>
      </c>
      <c r="R44" s="93">
        <v>32.049999999999997</v>
      </c>
      <c r="S44" s="93">
        <v>32.049999999999997</v>
      </c>
      <c r="T44" s="93">
        <v>32.049999999999997</v>
      </c>
      <c r="U44">
        <v>0.95</v>
      </c>
      <c r="V44">
        <v>124.98496400000001</v>
      </c>
      <c r="W44">
        <v>1.39</v>
      </c>
      <c r="X44">
        <v>24</v>
      </c>
      <c r="Y44">
        <v>8</v>
      </c>
      <c r="Z44">
        <v>8</v>
      </c>
      <c r="AA44">
        <v>237.71</v>
      </c>
      <c r="AB44">
        <v>47.54</v>
      </c>
      <c r="AC44">
        <v>91.93</v>
      </c>
      <c r="AD44">
        <v>45.4</v>
      </c>
      <c r="AE44">
        <v>92</v>
      </c>
      <c r="AF44">
        <v>46</v>
      </c>
      <c r="AG44">
        <v>6.66</v>
      </c>
      <c r="AH44">
        <v>13.33</v>
      </c>
      <c r="AI44">
        <v>13.33</v>
      </c>
      <c r="AJ44">
        <v>19.25</v>
      </c>
      <c r="AK44">
        <v>196</v>
      </c>
      <c r="AL44">
        <v>84</v>
      </c>
    </row>
    <row r="45" spans="1:38">
      <c r="A45" t="s">
        <v>87</v>
      </c>
      <c r="B45" s="34">
        <v>227.12</v>
      </c>
      <c r="C45" s="34">
        <v>76.33</v>
      </c>
      <c r="D45" s="93">
        <f t="shared" si="0"/>
        <v>96.149999999999991</v>
      </c>
      <c r="E45" s="34">
        <v>0</v>
      </c>
      <c r="F45" s="34"/>
      <c r="G45" s="34"/>
      <c r="H45" s="34"/>
      <c r="I45" s="34"/>
      <c r="J45" s="37">
        <v>15.33</v>
      </c>
      <c r="K45" s="37">
        <v>15.33</v>
      </c>
      <c r="L45" s="37">
        <v>15.71</v>
      </c>
      <c r="M45">
        <v>57.74</v>
      </c>
      <c r="N45">
        <v>270.76</v>
      </c>
      <c r="O45">
        <v>54.87</v>
      </c>
      <c r="P45">
        <v>0.77</v>
      </c>
      <c r="Q45">
        <v>5.61</v>
      </c>
      <c r="R45" s="93">
        <v>32.049999999999997</v>
      </c>
      <c r="S45" s="93">
        <v>32.049999999999997</v>
      </c>
      <c r="T45" s="93">
        <v>32.049999999999997</v>
      </c>
      <c r="U45">
        <v>0.95</v>
      </c>
      <c r="V45">
        <v>138.98787300000001</v>
      </c>
      <c r="W45">
        <v>1.39</v>
      </c>
      <c r="X45">
        <v>24</v>
      </c>
      <c r="Y45">
        <v>8</v>
      </c>
      <c r="Z45">
        <v>8</v>
      </c>
      <c r="AA45">
        <v>237.71</v>
      </c>
      <c r="AB45">
        <v>47.54</v>
      </c>
      <c r="AC45">
        <v>92.52</v>
      </c>
      <c r="AD45">
        <v>47</v>
      </c>
      <c r="AE45">
        <v>95</v>
      </c>
      <c r="AF45">
        <v>47</v>
      </c>
      <c r="AG45">
        <v>6.66</v>
      </c>
      <c r="AH45">
        <v>13.33</v>
      </c>
      <c r="AI45">
        <v>13.33</v>
      </c>
      <c r="AJ45">
        <v>19.25</v>
      </c>
      <c r="AK45">
        <v>203</v>
      </c>
      <c r="AL45">
        <v>87</v>
      </c>
    </row>
    <row r="46" spans="1:38">
      <c r="A46" t="s">
        <v>88</v>
      </c>
      <c r="B46" s="34">
        <v>227.12</v>
      </c>
      <c r="C46" s="34">
        <v>76.33</v>
      </c>
      <c r="D46" s="93">
        <f t="shared" si="0"/>
        <v>96.149999999999991</v>
      </c>
      <c r="E46" s="34">
        <v>0</v>
      </c>
      <c r="F46" s="34"/>
      <c r="G46" s="34"/>
      <c r="H46" s="34"/>
      <c r="I46" s="34"/>
      <c r="J46" s="37">
        <v>15.33</v>
      </c>
      <c r="K46" s="37">
        <v>15.33</v>
      </c>
      <c r="L46" s="37">
        <v>15.71</v>
      </c>
      <c r="M46">
        <v>57.74</v>
      </c>
      <c r="N46">
        <v>270.76</v>
      </c>
      <c r="O46">
        <v>54.87</v>
      </c>
      <c r="P46">
        <v>0.77</v>
      </c>
      <c r="Q46">
        <v>5.61</v>
      </c>
      <c r="R46" s="93">
        <v>32.049999999999997</v>
      </c>
      <c r="S46" s="93">
        <v>32.049999999999997</v>
      </c>
      <c r="T46" s="93">
        <v>32.049999999999997</v>
      </c>
      <c r="U46">
        <v>0.95</v>
      </c>
      <c r="V46">
        <v>143.40574699999999</v>
      </c>
      <c r="W46">
        <v>1.39</v>
      </c>
      <c r="X46">
        <v>24</v>
      </c>
      <c r="Y46">
        <v>8</v>
      </c>
      <c r="Z46">
        <v>8</v>
      </c>
      <c r="AA46">
        <v>237.71</v>
      </c>
      <c r="AB46">
        <v>47.54</v>
      </c>
      <c r="AC46">
        <v>92.33</v>
      </c>
      <c r="AD46">
        <v>48</v>
      </c>
      <c r="AE46">
        <v>95</v>
      </c>
      <c r="AF46">
        <v>47</v>
      </c>
      <c r="AG46">
        <v>6.66</v>
      </c>
      <c r="AH46">
        <v>13.33</v>
      </c>
      <c r="AI46">
        <v>13.33</v>
      </c>
      <c r="AJ46">
        <v>19.25</v>
      </c>
      <c r="AK46">
        <v>210</v>
      </c>
      <c r="AL46">
        <v>90</v>
      </c>
    </row>
    <row r="47" spans="1:38">
      <c r="A47" t="s">
        <v>89</v>
      </c>
      <c r="B47" s="34">
        <v>227.12</v>
      </c>
      <c r="C47" s="34">
        <v>76.33</v>
      </c>
      <c r="D47" s="93">
        <f t="shared" si="0"/>
        <v>96.149999999999991</v>
      </c>
      <c r="E47" s="34">
        <v>0</v>
      </c>
      <c r="F47" s="34"/>
      <c r="G47" s="34"/>
      <c r="H47" s="34"/>
      <c r="I47" s="34"/>
      <c r="J47" s="37">
        <v>15.33</v>
      </c>
      <c r="K47" s="37">
        <v>15.33</v>
      </c>
      <c r="L47" s="37">
        <v>15.71</v>
      </c>
      <c r="M47">
        <v>57.74</v>
      </c>
      <c r="N47">
        <v>270.76</v>
      </c>
      <c r="O47">
        <v>54.87</v>
      </c>
      <c r="P47">
        <v>0.77</v>
      </c>
      <c r="Q47">
        <v>5.61</v>
      </c>
      <c r="R47" s="93">
        <v>32.049999999999997</v>
      </c>
      <c r="S47" s="93">
        <v>32.049999999999997</v>
      </c>
      <c r="T47" s="93">
        <v>32.049999999999997</v>
      </c>
      <c r="U47">
        <v>0.95</v>
      </c>
      <c r="V47">
        <v>147.14245099999999</v>
      </c>
      <c r="W47">
        <v>1.39</v>
      </c>
      <c r="X47">
        <v>24</v>
      </c>
      <c r="Y47">
        <v>8</v>
      </c>
      <c r="Z47">
        <v>8</v>
      </c>
      <c r="AA47">
        <v>237.71</v>
      </c>
      <c r="AB47">
        <v>47.54</v>
      </c>
      <c r="AC47">
        <v>92.29</v>
      </c>
      <c r="AD47">
        <v>48</v>
      </c>
      <c r="AE47">
        <v>95</v>
      </c>
      <c r="AF47">
        <v>47</v>
      </c>
      <c r="AG47">
        <v>6.66</v>
      </c>
      <c r="AH47">
        <v>10.67</v>
      </c>
      <c r="AI47">
        <v>10.67</v>
      </c>
      <c r="AJ47">
        <v>19.25</v>
      </c>
      <c r="AK47">
        <v>203</v>
      </c>
      <c r="AL47">
        <v>87</v>
      </c>
    </row>
    <row r="48" spans="1:38">
      <c r="A48" t="s">
        <v>90</v>
      </c>
      <c r="B48" s="34">
        <v>227.12</v>
      </c>
      <c r="C48" s="34">
        <v>76.33</v>
      </c>
      <c r="D48" s="93">
        <f t="shared" si="0"/>
        <v>96.149999999999991</v>
      </c>
      <c r="E48" s="34">
        <v>0</v>
      </c>
      <c r="F48" s="34"/>
      <c r="G48" s="34"/>
      <c r="H48" s="34"/>
      <c r="I48" s="34"/>
      <c r="J48" s="37">
        <v>15.33</v>
      </c>
      <c r="K48" s="37">
        <v>15.33</v>
      </c>
      <c r="L48" s="37">
        <v>15.71</v>
      </c>
      <c r="M48">
        <v>57.74</v>
      </c>
      <c r="N48">
        <v>270.76</v>
      </c>
      <c r="O48">
        <v>54.87</v>
      </c>
      <c r="P48">
        <v>0.77</v>
      </c>
      <c r="Q48">
        <v>5.61</v>
      </c>
      <c r="R48" s="93">
        <v>32.049999999999997</v>
      </c>
      <c r="S48" s="93">
        <v>32.049999999999997</v>
      </c>
      <c r="T48" s="93">
        <v>32.049999999999997</v>
      </c>
      <c r="U48">
        <v>0.95</v>
      </c>
      <c r="V48">
        <v>150.28556399999999</v>
      </c>
      <c r="W48">
        <v>1.39</v>
      </c>
      <c r="X48">
        <v>24</v>
      </c>
      <c r="Y48">
        <v>8</v>
      </c>
      <c r="Z48">
        <v>8</v>
      </c>
      <c r="AA48">
        <v>237.71</v>
      </c>
      <c r="AB48">
        <v>47.54</v>
      </c>
      <c r="AC48">
        <v>92.41</v>
      </c>
      <c r="AD48">
        <v>48</v>
      </c>
      <c r="AE48">
        <v>95</v>
      </c>
      <c r="AF48">
        <v>47</v>
      </c>
      <c r="AG48">
        <v>6.66</v>
      </c>
      <c r="AH48">
        <v>10.67</v>
      </c>
      <c r="AI48">
        <v>10.67</v>
      </c>
      <c r="AJ48">
        <v>19.25</v>
      </c>
      <c r="AK48">
        <v>203</v>
      </c>
      <c r="AL48">
        <v>87</v>
      </c>
    </row>
    <row r="49" spans="1:38">
      <c r="A49" t="s">
        <v>91</v>
      </c>
      <c r="B49" s="34">
        <v>227.12</v>
      </c>
      <c r="C49" s="34">
        <v>76.33</v>
      </c>
      <c r="D49" s="93">
        <f t="shared" si="0"/>
        <v>96.149999999999991</v>
      </c>
      <c r="E49" s="34">
        <v>0</v>
      </c>
      <c r="F49" s="34"/>
      <c r="G49" s="34"/>
      <c r="H49" s="34"/>
      <c r="I49" s="34"/>
      <c r="J49" s="37">
        <v>15.33</v>
      </c>
      <c r="K49" s="37">
        <v>15.33</v>
      </c>
      <c r="L49" s="37">
        <v>15.71</v>
      </c>
      <c r="M49">
        <v>57.74</v>
      </c>
      <c r="N49">
        <v>270.76</v>
      </c>
      <c r="O49">
        <v>54.87</v>
      </c>
      <c r="P49">
        <v>0.77</v>
      </c>
      <c r="Q49">
        <v>6.41</v>
      </c>
      <c r="R49" s="93">
        <v>32.049999999999997</v>
      </c>
      <c r="S49" s="93">
        <v>32.049999999999997</v>
      </c>
      <c r="T49" s="93">
        <v>32.049999999999997</v>
      </c>
      <c r="U49">
        <v>0.95</v>
      </c>
      <c r="V49">
        <v>152.61127300000001</v>
      </c>
      <c r="W49">
        <v>1.39</v>
      </c>
      <c r="X49">
        <v>23.5</v>
      </c>
      <c r="Y49">
        <v>7.84</v>
      </c>
      <c r="Z49">
        <v>7.83</v>
      </c>
      <c r="AA49">
        <v>237.71</v>
      </c>
      <c r="AB49">
        <v>47.54</v>
      </c>
      <c r="AC49">
        <v>92.52</v>
      </c>
      <c r="AD49">
        <v>48.3</v>
      </c>
      <c r="AE49">
        <v>95</v>
      </c>
      <c r="AF49">
        <v>47</v>
      </c>
      <c r="AG49">
        <v>6.66</v>
      </c>
      <c r="AH49">
        <v>10.67</v>
      </c>
      <c r="AI49">
        <v>10.67</v>
      </c>
      <c r="AJ49">
        <v>19.25</v>
      </c>
      <c r="AK49">
        <v>203</v>
      </c>
      <c r="AL49">
        <v>87</v>
      </c>
    </row>
    <row r="50" spans="1:38">
      <c r="A50" t="s">
        <v>92</v>
      </c>
      <c r="B50" s="34">
        <v>227.12</v>
      </c>
      <c r="C50" s="34">
        <v>76.33</v>
      </c>
      <c r="D50" s="93">
        <f t="shared" si="0"/>
        <v>96.149999999999991</v>
      </c>
      <c r="E50" s="34">
        <v>0</v>
      </c>
      <c r="F50" s="34"/>
      <c r="G50" s="34"/>
      <c r="H50" s="34"/>
      <c r="I50" s="34"/>
      <c r="J50" s="37">
        <v>15.33</v>
      </c>
      <c r="K50" s="37">
        <v>15.33</v>
      </c>
      <c r="L50" s="37">
        <v>15.71</v>
      </c>
      <c r="M50">
        <v>57.74</v>
      </c>
      <c r="N50">
        <v>270.76</v>
      </c>
      <c r="O50">
        <v>54.87</v>
      </c>
      <c r="P50">
        <v>0.77</v>
      </c>
      <c r="Q50">
        <v>6.41</v>
      </c>
      <c r="R50" s="93">
        <v>32.049999999999997</v>
      </c>
      <c r="S50" s="93">
        <v>32.049999999999997</v>
      </c>
      <c r="T50" s="93">
        <v>32.049999999999997</v>
      </c>
      <c r="U50">
        <v>0.95</v>
      </c>
      <c r="V50">
        <v>154.246081</v>
      </c>
      <c r="W50">
        <v>1.39</v>
      </c>
      <c r="X50">
        <v>23</v>
      </c>
      <c r="Y50">
        <v>7.66</v>
      </c>
      <c r="Z50">
        <v>7.67</v>
      </c>
      <c r="AA50">
        <v>237.71</v>
      </c>
      <c r="AB50">
        <v>47.54</v>
      </c>
      <c r="AC50">
        <v>92.34</v>
      </c>
      <c r="AD50">
        <v>48.3</v>
      </c>
      <c r="AE50">
        <v>95</v>
      </c>
      <c r="AF50">
        <v>47</v>
      </c>
      <c r="AG50">
        <v>6.66</v>
      </c>
      <c r="AH50">
        <v>10.67</v>
      </c>
      <c r="AI50">
        <v>10.67</v>
      </c>
      <c r="AJ50">
        <v>19.25</v>
      </c>
      <c r="AK50">
        <v>203</v>
      </c>
      <c r="AL50">
        <v>87</v>
      </c>
    </row>
    <row r="51" spans="1:38">
      <c r="A51" t="s">
        <v>93</v>
      </c>
      <c r="B51" s="34">
        <v>227.12</v>
      </c>
      <c r="C51" s="34">
        <v>76.33</v>
      </c>
      <c r="D51" s="93">
        <f t="shared" si="0"/>
        <v>96.149999999999991</v>
      </c>
      <c r="E51" s="34">
        <v>0</v>
      </c>
      <c r="F51" s="34"/>
      <c r="G51" s="34"/>
      <c r="H51" s="34"/>
      <c r="I51" s="34"/>
      <c r="J51" s="37">
        <v>15.33</v>
      </c>
      <c r="K51" s="37">
        <v>15.33</v>
      </c>
      <c r="L51" s="37">
        <v>15.71</v>
      </c>
      <c r="M51">
        <v>57.74</v>
      </c>
      <c r="N51">
        <v>270.76</v>
      </c>
      <c r="O51">
        <v>54.87</v>
      </c>
      <c r="P51">
        <v>0.77</v>
      </c>
      <c r="Q51">
        <v>6.41</v>
      </c>
      <c r="R51" s="93">
        <v>32.049999999999997</v>
      </c>
      <c r="S51" s="93">
        <v>32.049999999999997</v>
      </c>
      <c r="T51" s="93">
        <v>32.049999999999997</v>
      </c>
      <c r="U51">
        <v>0.95</v>
      </c>
      <c r="V51">
        <v>156.78587200000001</v>
      </c>
      <c r="W51">
        <v>1.43</v>
      </c>
      <c r="X51">
        <v>22.5</v>
      </c>
      <c r="Y51">
        <v>7.5</v>
      </c>
      <c r="Z51">
        <v>7.5</v>
      </c>
      <c r="AA51">
        <v>237.71</v>
      </c>
      <c r="AB51">
        <v>47.54</v>
      </c>
      <c r="AC51">
        <v>92.63</v>
      </c>
      <c r="AD51">
        <v>48.3</v>
      </c>
      <c r="AE51">
        <v>95</v>
      </c>
      <c r="AF51">
        <v>47</v>
      </c>
      <c r="AG51">
        <v>6.66</v>
      </c>
      <c r="AH51">
        <v>10.67</v>
      </c>
      <c r="AI51">
        <v>10.67</v>
      </c>
      <c r="AJ51">
        <v>19.25</v>
      </c>
      <c r="AK51">
        <v>210</v>
      </c>
      <c r="AL51">
        <v>90</v>
      </c>
    </row>
    <row r="52" spans="1:38">
      <c r="A52" t="s">
        <v>94</v>
      </c>
      <c r="B52" s="34">
        <v>227.12</v>
      </c>
      <c r="C52" s="34">
        <v>76.33</v>
      </c>
      <c r="D52" s="93">
        <f t="shared" si="0"/>
        <v>96.149999999999991</v>
      </c>
      <c r="E52" s="34">
        <v>0</v>
      </c>
      <c r="F52" s="34"/>
      <c r="G52" s="34"/>
      <c r="H52" s="34"/>
      <c r="I52" s="34"/>
      <c r="J52" s="37">
        <v>15.33</v>
      </c>
      <c r="K52" s="37">
        <v>15.33</v>
      </c>
      <c r="L52" s="37">
        <v>15.71</v>
      </c>
      <c r="M52">
        <v>57.74</v>
      </c>
      <c r="N52">
        <v>270.76</v>
      </c>
      <c r="O52">
        <v>54.87</v>
      </c>
      <c r="P52">
        <v>0.77</v>
      </c>
      <c r="Q52">
        <v>6.41</v>
      </c>
      <c r="R52" s="93">
        <v>32.049999999999997</v>
      </c>
      <c r="S52" s="93">
        <v>32.049999999999997</v>
      </c>
      <c r="T52" s="93">
        <v>32.049999999999997</v>
      </c>
      <c r="U52">
        <v>0.95</v>
      </c>
      <c r="V52">
        <v>156.99022299999999</v>
      </c>
      <c r="W52">
        <v>1.43</v>
      </c>
      <c r="X52">
        <v>22.5</v>
      </c>
      <c r="Y52">
        <v>7.5</v>
      </c>
      <c r="Z52">
        <v>7.5</v>
      </c>
      <c r="AA52">
        <v>237.71</v>
      </c>
      <c r="AB52">
        <v>47.54</v>
      </c>
      <c r="AC52">
        <v>92.52</v>
      </c>
      <c r="AD52">
        <v>48.3</v>
      </c>
      <c r="AE52">
        <v>95</v>
      </c>
      <c r="AF52">
        <v>47</v>
      </c>
      <c r="AG52">
        <v>6.66</v>
      </c>
      <c r="AH52">
        <v>10.67</v>
      </c>
      <c r="AI52">
        <v>10.67</v>
      </c>
      <c r="AJ52">
        <v>19.25</v>
      </c>
      <c r="AK52">
        <v>210</v>
      </c>
      <c r="AL52">
        <v>90</v>
      </c>
    </row>
    <row r="53" spans="1:38">
      <c r="A53" t="s">
        <v>95</v>
      </c>
      <c r="B53" s="34">
        <v>227.12</v>
      </c>
      <c r="C53" s="34">
        <v>59.37</v>
      </c>
      <c r="D53" s="93">
        <f t="shared" si="0"/>
        <v>96.149999999999991</v>
      </c>
      <c r="E53" s="34">
        <v>0</v>
      </c>
      <c r="F53" s="34"/>
      <c r="G53" s="34"/>
      <c r="H53" s="34"/>
      <c r="I53" s="34"/>
      <c r="J53" s="37">
        <v>17.190000000000001</v>
      </c>
      <c r="K53" s="37">
        <v>17.190000000000001</v>
      </c>
      <c r="L53" s="37">
        <v>17.62</v>
      </c>
      <c r="M53">
        <v>57.74</v>
      </c>
      <c r="N53">
        <v>270.76</v>
      </c>
      <c r="O53">
        <v>54.87</v>
      </c>
      <c r="P53">
        <v>0.77</v>
      </c>
      <c r="Q53">
        <v>6.81</v>
      </c>
      <c r="R53" s="93">
        <v>32.049999999999997</v>
      </c>
      <c r="S53" s="93">
        <v>32.049999999999997</v>
      </c>
      <c r="T53" s="93">
        <v>32.049999999999997</v>
      </c>
      <c r="U53">
        <v>0.95</v>
      </c>
      <c r="V53">
        <v>156.39663200000001</v>
      </c>
      <c r="W53">
        <v>1.43</v>
      </c>
      <c r="X53">
        <v>22.5</v>
      </c>
      <c r="Y53">
        <v>7.5</v>
      </c>
      <c r="Z53">
        <v>7.5</v>
      </c>
      <c r="AA53">
        <v>237.71</v>
      </c>
      <c r="AB53">
        <v>47.54</v>
      </c>
      <c r="AC53">
        <v>92.52</v>
      </c>
      <c r="AD53">
        <v>48.3</v>
      </c>
      <c r="AE53">
        <v>95</v>
      </c>
      <c r="AF53">
        <v>47</v>
      </c>
      <c r="AG53">
        <v>6.66</v>
      </c>
      <c r="AH53">
        <v>10.67</v>
      </c>
      <c r="AI53">
        <v>10.67</v>
      </c>
      <c r="AJ53">
        <v>19.25</v>
      </c>
      <c r="AK53">
        <v>210</v>
      </c>
      <c r="AL53">
        <v>90</v>
      </c>
    </row>
    <row r="54" spans="1:38">
      <c r="A54" t="s">
        <v>96</v>
      </c>
      <c r="B54" s="34">
        <v>227.12</v>
      </c>
      <c r="C54" s="34">
        <v>59.37</v>
      </c>
      <c r="D54" s="93">
        <f t="shared" si="0"/>
        <v>96.149999999999991</v>
      </c>
      <c r="E54" s="34">
        <v>0</v>
      </c>
      <c r="F54" s="34"/>
      <c r="G54" s="34"/>
      <c r="H54" s="34"/>
      <c r="I54" s="34"/>
      <c r="J54" s="37">
        <v>17.190000000000001</v>
      </c>
      <c r="K54" s="37">
        <v>17.190000000000001</v>
      </c>
      <c r="L54" s="37">
        <v>17.62</v>
      </c>
      <c r="M54">
        <v>47.17</v>
      </c>
      <c r="N54">
        <v>270.76</v>
      </c>
      <c r="O54">
        <v>54.87</v>
      </c>
      <c r="P54">
        <v>0.77</v>
      </c>
      <c r="Q54">
        <v>7.21</v>
      </c>
      <c r="R54" s="93">
        <v>32.049999999999997</v>
      </c>
      <c r="S54" s="93">
        <v>32.049999999999997</v>
      </c>
      <c r="T54" s="93">
        <v>32.049999999999997</v>
      </c>
      <c r="U54">
        <v>0.95</v>
      </c>
      <c r="V54">
        <v>155.491649</v>
      </c>
      <c r="W54">
        <v>1.43</v>
      </c>
      <c r="X54">
        <v>22.5</v>
      </c>
      <c r="Y54">
        <v>7.5</v>
      </c>
      <c r="Z54">
        <v>7.5</v>
      </c>
      <c r="AA54">
        <v>237.71</v>
      </c>
      <c r="AB54">
        <v>47.54</v>
      </c>
      <c r="AC54">
        <v>92.19</v>
      </c>
      <c r="AD54">
        <v>48.3</v>
      </c>
      <c r="AE54">
        <v>95</v>
      </c>
      <c r="AF54">
        <v>47</v>
      </c>
      <c r="AG54">
        <v>6.66</v>
      </c>
      <c r="AH54">
        <v>10.67</v>
      </c>
      <c r="AI54">
        <v>10.67</v>
      </c>
      <c r="AJ54">
        <v>18.29</v>
      </c>
      <c r="AK54">
        <v>210</v>
      </c>
      <c r="AL54">
        <v>90</v>
      </c>
    </row>
    <row r="55" spans="1:38">
      <c r="A55" t="s">
        <v>97</v>
      </c>
      <c r="B55" s="34">
        <v>169.44</v>
      </c>
      <c r="C55" s="34">
        <v>40.43</v>
      </c>
      <c r="D55" s="93">
        <f t="shared" si="0"/>
        <v>96.149999999999991</v>
      </c>
      <c r="E55" s="34">
        <v>0</v>
      </c>
      <c r="F55" s="34"/>
      <c r="G55" s="34"/>
      <c r="H55" s="34"/>
      <c r="I55" s="34"/>
      <c r="J55" s="37">
        <v>17.190000000000001</v>
      </c>
      <c r="K55" s="37">
        <v>17.190000000000001</v>
      </c>
      <c r="L55" s="37">
        <v>17.62</v>
      </c>
      <c r="M55">
        <v>33.020000000000003</v>
      </c>
      <c r="N55">
        <v>250.3</v>
      </c>
      <c r="O55">
        <v>54.87</v>
      </c>
      <c r="P55">
        <v>0.77</v>
      </c>
      <c r="Q55">
        <v>7.21</v>
      </c>
      <c r="R55" s="93">
        <v>32.049999999999997</v>
      </c>
      <c r="S55" s="93">
        <v>32.049999999999997</v>
      </c>
      <c r="T55" s="93">
        <v>32.049999999999997</v>
      </c>
      <c r="U55">
        <v>0.99</v>
      </c>
      <c r="V55">
        <v>153.516256</v>
      </c>
      <c r="W55">
        <v>1.43</v>
      </c>
      <c r="X55">
        <v>22.5</v>
      </c>
      <c r="Y55">
        <v>7.5</v>
      </c>
      <c r="Z55">
        <v>7.5</v>
      </c>
      <c r="AA55">
        <v>237.71</v>
      </c>
      <c r="AB55">
        <v>47.54</v>
      </c>
      <c r="AC55">
        <v>92.41</v>
      </c>
      <c r="AD55">
        <v>48.3</v>
      </c>
      <c r="AE55">
        <v>95</v>
      </c>
      <c r="AF55">
        <v>47</v>
      </c>
      <c r="AG55">
        <v>6.66</v>
      </c>
      <c r="AH55">
        <v>10.67</v>
      </c>
      <c r="AI55">
        <v>10.67</v>
      </c>
      <c r="AJ55">
        <v>18.29</v>
      </c>
      <c r="AK55">
        <v>210</v>
      </c>
      <c r="AL55">
        <v>90</v>
      </c>
    </row>
    <row r="56" spans="1:38">
      <c r="A56" t="s">
        <v>98</v>
      </c>
      <c r="B56" s="34">
        <v>111.67</v>
      </c>
      <c r="C56" s="34">
        <v>40.43</v>
      </c>
      <c r="D56" s="93">
        <f t="shared" si="0"/>
        <v>96.149999999999991</v>
      </c>
      <c r="E56" s="34">
        <v>0</v>
      </c>
      <c r="F56" s="34"/>
      <c r="G56" s="34"/>
      <c r="H56" s="34"/>
      <c r="I56" s="34"/>
      <c r="J56" s="37">
        <v>17.190000000000001</v>
      </c>
      <c r="K56" s="37">
        <v>17.190000000000001</v>
      </c>
      <c r="L56" s="37">
        <v>17.62</v>
      </c>
      <c r="M56">
        <v>33.020000000000003</v>
      </c>
      <c r="N56">
        <v>250.3</v>
      </c>
      <c r="O56">
        <v>54.87</v>
      </c>
      <c r="P56">
        <v>0.77</v>
      </c>
      <c r="Q56">
        <v>7.21</v>
      </c>
      <c r="R56" s="93">
        <v>32.049999999999997</v>
      </c>
      <c r="S56" s="93">
        <v>32.049999999999997</v>
      </c>
      <c r="T56" s="93">
        <v>32.049999999999997</v>
      </c>
      <c r="U56">
        <v>0.99</v>
      </c>
      <c r="V56">
        <v>150.59695600000001</v>
      </c>
      <c r="W56">
        <v>1.43</v>
      </c>
      <c r="X56">
        <v>22.5</v>
      </c>
      <c r="Y56">
        <v>7.5</v>
      </c>
      <c r="Z56">
        <v>7.5</v>
      </c>
      <c r="AA56">
        <v>237.71</v>
      </c>
      <c r="AB56">
        <v>47.54</v>
      </c>
      <c r="AC56">
        <v>92.51</v>
      </c>
      <c r="AD56">
        <v>48.3</v>
      </c>
      <c r="AE56">
        <v>95</v>
      </c>
      <c r="AF56">
        <v>47</v>
      </c>
      <c r="AG56">
        <v>6.66</v>
      </c>
      <c r="AH56">
        <v>10.67</v>
      </c>
      <c r="AI56">
        <v>10.67</v>
      </c>
      <c r="AJ56">
        <v>18.29</v>
      </c>
      <c r="AK56">
        <v>210</v>
      </c>
      <c r="AL56">
        <v>90</v>
      </c>
    </row>
    <row r="57" spans="1:38">
      <c r="A57" t="s">
        <v>99</v>
      </c>
      <c r="B57" s="34">
        <v>111.67</v>
      </c>
      <c r="C57" s="34">
        <v>40.43</v>
      </c>
      <c r="D57" s="93">
        <f t="shared" si="0"/>
        <v>96.149999999999991</v>
      </c>
      <c r="E57" s="34">
        <v>0</v>
      </c>
      <c r="F57" s="34"/>
      <c r="G57" s="34"/>
      <c r="H57" s="34"/>
      <c r="I57" s="34"/>
      <c r="J57" s="37">
        <v>17.190000000000001</v>
      </c>
      <c r="K57" s="37">
        <v>17.190000000000001</v>
      </c>
      <c r="L57" s="37">
        <v>17.62</v>
      </c>
      <c r="M57">
        <v>33.020000000000003</v>
      </c>
      <c r="N57">
        <v>270.76</v>
      </c>
      <c r="O57">
        <v>54.87</v>
      </c>
      <c r="P57">
        <v>0.77</v>
      </c>
      <c r="Q57">
        <v>7.21</v>
      </c>
      <c r="R57" s="93">
        <v>32.049999999999997</v>
      </c>
      <c r="S57" s="93">
        <v>32.049999999999997</v>
      </c>
      <c r="T57" s="93">
        <v>32.049999999999997</v>
      </c>
      <c r="U57">
        <v>0.99</v>
      </c>
      <c r="V57">
        <v>143.29870600000001</v>
      </c>
      <c r="W57">
        <v>1.43</v>
      </c>
      <c r="X57">
        <v>22.5</v>
      </c>
      <c r="Y57">
        <v>7.5</v>
      </c>
      <c r="Z57">
        <v>7.5</v>
      </c>
      <c r="AA57">
        <v>237.71</v>
      </c>
      <c r="AB57">
        <v>47.54</v>
      </c>
      <c r="AC57">
        <v>92.63</v>
      </c>
      <c r="AD57">
        <v>48.3</v>
      </c>
      <c r="AE57">
        <v>95</v>
      </c>
      <c r="AF57">
        <v>47</v>
      </c>
      <c r="AG57">
        <v>6.66</v>
      </c>
      <c r="AH57">
        <v>10.67</v>
      </c>
      <c r="AI57">
        <v>10.67</v>
      </c>
      <c r="AJ57">
        <v>18.29</v>
      </c>
      <c r="AK57">
        <v>210</v>
      </c>
      <c r="AL57">
        <v>90</v>
      </c>
    </row>
    <row r="58" spans="1:38">
      <c r="A58" t="s">
        <v>100</v>
      </c>
      <c r="B58" s="34">
        <v>111.67</v>
      </c>
      <c r="C58" s="34">
        <v>40.43</v>
      </c>
      <c r="D58" s="93">
        <f t="shared" si="0"/>
        <v>96.149999999999991</v>
      </c>
      <c r="E58" s="34">
        <v>0</v>
      </c>
      <c r="F58" s="34"/>
      <c r="G58" s="34"/>
      <c r="H58" s="34"/>
      <c r="I58" s="34"/>
      <c r="J58" s="37">
        <v>17.190000000000001</v>
      </c>
      <c r="K58" s="37">
        <v>17.190000000000001</v>
      </c>
      <c r="L58" s="37">
        <v>17.62</v>
      </c>
      <c r="M58">
        <v>33.020000000000003</v>
      </c>
      <c r="N58">
        <v>270.76</v>
      </c>
      <c r="O58">
        <v>54.87</v>
      </c>
      <c r="P58">
        <v>0.77</v>
      </c>
      <c r="Q58">
        <v>7.21</v>
      </c>
      <c r="R58" s="93">
        <v>32.049999999999997</v>
      </c>
      <c r="S58" s="93">
        <v>32.049999999999997</v>
      </c>
      <c r="T58" s="93">
        <v>32.049999999999997</v>
      </c>
      <c r="U58">
        <v>0.99</v>
      </c>
      <c r="V58">
        <v>139.201955</v>
      </c>
      <c r="W58">
        <v>1.43</v>
      </c>
      <c r="X58">
        <v>22.5</v>
      </c>
      <c r="Y58">
        <v>7.5</v>
      </c>
      <c r="Z58">
        <v>7.5</v>
      </c>
      <c r="AA58">
        <v>237.71</v>
      </c>
      <c r="AB58">
        <v>47.54</v>
      </c>
      <c r="AC58">
        <v>92.22</v>
      </c>
      <c r="AD58">
        <v>48.3</v>
      </c>
      <c r="AE58">
        <v>95</v>
      </c>
      <c r="AF58">
        <v>47</v>
      </c>
      <c r="AG58">
        <v>6.66</v>
      </c>
      <c r="AH58">
        <v>10.67</v>
      </c>
      <c r="AI58">
        <v>10.67</v>
      </c>
      <c r="AJ58">
        <v>18.29</v>
      </c>
      <c r="AK58">
        <v>210</v>
      </c>
      <c r="AL58">
        <v>90</v>
      </c>
    </row>
    <row r="59" spans="1:38">
      <c r="A59" t="s">
        <v>101</v>
      </c>
      <c r="B59" s="34">
        <v>140.55000000000001</v>
      </c>
      <c r="C59" s="34">
        <v>40.43</v>
      </c>
      <c r="D59" s="93">
        <f t="shared" si="0"/>
        <v>96.149999999999991</v>
      </c>
      <c r="E59" s="34">
        <v>0</v>
      </c>
      <c r="F59" s="34"/>
      <c r="G59" s="34"/>
      <c r="H59" s="34"/>
      <c r="I59" s="34"/>
      <c r="J59" s="37">
        <v>17.190000000000001</v>
      </c>
      <c r="K59" s="37">
        <v>17.190000000000001</v>
      </c>
      <c r="L59" s="37">
        <v>17.62</v>
      </c>
      <c r="M59">
        <v>35.1</v>
      </c>
      <c r="N59">
        <v>270.76</v>
      </c>
      <c r="O59">
        <v>54.87</v>
      </c>
      <c r="P59">
        <v>0.77</v>
      </c>
      <c r="Q59">
        <v>7.21</v>
      </c>
      <c r="R59" s="93">
        <v>32.049999999999997</v>
      </c>
      <c r="S59" s="93">
        <v>32.049999999999997</v>
      </c>
      <c r="T59" s="93">
        <v>32.049999999999997</v>
      </c>
      <c r="U59">
        <v>1.03</v>
      </c>
      <c r="V59">
        <v>134.25860700000001</v>
      </c>
      <c r="W59">
        <v>1.43</v>
      </c>
      <c r="X59">
        <v>22.5</v>
      </c>
      <c r="Y59">
        <v>7.5</v>
      </c>
      <c r="Z59">
        <v>7.5</v>
      </c>
      <c r="AA59">
        <v>237.71</v>
      </c>
      <c r="AB59">
        <v>47.54</v>
      </c>
      <c r="AC59">
        <v>92.15</v>
      </c>
      <c r="AD59">
        <v>48.3</v>
      </c>
      <c r="AE59">
        <v>95</v>
      </c>
      <c r="AF59">
        <v>47</v>
      </c>
      <c r="AG59">
        <v>6.66</v>
      </c>
      <c r="AH59">
        <v>10.67</v>
      </c>
      <c r="AI59">
        <v>10.67</v>
      </c>
      <c r="AJ59">
        <v>18.29</v>
      </c>
      <c r="AK59">
        <v>210</v>
      </c>
      <c r="AL59">
        <v>90</v>
      </c>
    </row>
    <row r="60" spans="1:38">
      <c r="A60" t="s">
        <v>102</v>
      </c>
      <c r="B60" s="34">
        <v>167.21</v>
      </c>
      <c r="C60" s="34">
        <v>40.43</v>
      </c>
      <c r="D60" s="93">
        <f t="shared" si="0"/>
        <v>96.149999999999991</v>
      </c>
      <c r="E60" s="34">
        <v>0</v>
      </c>
      <c r="F60" s="34"/>
      <c r="G60" s="34"/>
      <c r="H60" s="34"/>
      <c r="I60" s="34"/>
      <c r="J60" s="37">
        <v>17.190000000000001</v>
      </c>
      <c r="K60" s="37">
        <v>17.190000000000001</v>
      </c>
      <c r="L60" s="37">
        <v>17.62</v>
      </c>
      <c r="M60">
        <v>35.1</v>
      </c>
      <c r="N60">
        <v>270.76</v>
      </c>
      <c r="O60">
        <v>54.87</v>
      </c>
      <c r="P60">
        <v>0.77</v>
      </c>
      <c r="Q60">
        <v>7.21</v>
      </c>
      <c r="R60" s="93">
        <v>32.049999999999997</v>
      </c>
      <c r="S60" s="93">
        <v>32.049999999999997</v>
      </c>
      <c r="T60" s="93">
        <v>32.049999999999997</v>
      </c>
      <c r="U60">
        <v>1.03</v>
      </c>
      <c r="V60">
        <v>128.283773</v>
      </c>
      <c r="W60">
        <v>1.43</v>
      </c>
      <c r="X60">
        <v>22.5</v>
      </c>
      <c r="Y60">
        <v>7.5</v>
      </c>
      <c r="Z60">
        <v>7.5</v>
      </c>
      <c r="AA60">
        <v>237.71</v>
      </c>
      <c r="AB60">
        <v>47.54</v>
      </c>
      <c r="AC60">
        <v>92.04</v>
      </c>
      <c r="AD60">
        <v>48</v>
      </c>
      <c r="AE60">
        <v>95</v>
      </c>
      <c r="AF60">
        <v>47</v>
      </c>
      <c r="AG60">
        <v>6.66</v>
      </c>
      <c r="AH60">
        <v>10.67</v>
      </c>
      <c r="AI60">
        <v>10.67</v>
      </c>
      <c r="AJ60">
        <v>18.29</v>
      </c>
      <c r="AK60">
        <v>210</v>
      </c>
      <c r="AL60">
        <v>90</v>
      </c>
    </row>
    <row r="61" spans="1:38">
      <c r="A61" t="s">
        <v>103</v>
      </c>
      <c r="B61" s="34">
        <v>167.21</v>
      </c>
      <c r="C61" s="34">
        <v>40.43</v>
      </c>
      <c r="D61" s="93">
        <f t="shared" si="0"/>
        <v>96.149999999999991</v>
      </c>
      <c r="E61" s="34">
        <v>0</v>
      </c>
      <c r="F61" s="34"/>
      <c r="G61" s="34"/>
      <c r="H61" s="34"/>
      <c r="I61" s="34"/>
      <c r="J61" s="37">
        <v>17.190000000000001</v>
      </c>
      <c r="K61" s="37">
        <v>17.190000000000001</v>
      </c>
      <c r="L61" s="37">
        <v>17.62</v>
      </c>
      <c r="M61">
        <v>35.1</v>
      </c>
      <c r="N61">
        <v>270.76</v>
      </c>
      <c r="O61">
        <v>54.87</v>
      </c>
      <c r="P61">
        <v>0.77</v>
      </c>
      <c r="Q61">
        <v>7.21</v>
      </c>
      <c r="R61" s="93">
        <v>32.049999999999997</v>
      </c>
      <c r="S61" s="93">
        <v>32.049999999999997</v>
      </c>
      <c r="T61" s="93">
        <v>32.049999999999997</v>
      </c>
      <c r="U61">
        <v>1.03</v>
      </c>
      <c r="V61">
        <v>121.316377</v>
      </c>
      <c r="W61">
        <v>1.43</v>
      </c>
      <c r="X61">
        <v>22.5</v>
      </c>
      <c r="Y61">
        <v>7.5</v>
      </c>
      <c r="Z61">
        <v>7.5</v>
      </c>
      <c r="AA61">
        <v>237.71</v>
      </c>
      <c r="AB61">
        <v>47.54</v>
      </c>
      <c r="AC61">
        <v>92.56</v>
      </c>
      <c r="AD61">
        <v>47.8</v>
      </c>
      <c r="AE61">
        <v>95</v>
      </c>
      <c r="AF61">
        <v>47</v>
      </c>
      <c r="AG61">
        <v>6.66</v>
      </c>
      <c r="AH61">
        <v>10.67</v>
      </c>
      <c r="AI61">
        <v>10.67</v>
      </c>
      <c r="AJ61">
        <v>19.25</v>
      </c>
      <c r="AK61">
        <v>210</v>
      </c>
      <c r="AL61">
        <v>90</v>
      </c>
    </row>
    <row r="62" spans="1:38">
      <c r="A62" t="s">
        <v>104</v>
      </c>
      <c r="B62" s="34">
        <v>167.21</v>
      </c>
      <c r="C62" s="34">
        <v>40.43</v>
      </c>
      <c r="D62" s="93">
        <f t="shared" si="0"/>
        <v>96.149999999999991</v>
      </c>
      <c r="E62" s="34">
        <v>0</v>
      </c>
      <c r="F62" s="34"/>
      <c r="G62" s="34"/>
      <c r="H62" s="34"/>
      <c r="I62" s="34"/>
      <c r="J62" s="37">
        <v>16.97</v>
      </c>
      <c r="K62" s="37">
        <v>16.97</v>
      </c>
      <c r="L62" s="37">
        <v>17.39</v>
      </c>
      <c r="M62">
        <v>35.1</v>
      </c>
      <c r="N62">
        <v>270.76</v>
      </c>
      <c r="O62">
        <v>54.87</v>
      </c>
      <c r="P62">
        <v>0.77</v>
      </c>
      <c r="Q62">
        <v>7.21</v>
      </c>
      <c r="R62" s="93">
        <v>32.049999999999997</v>
      </c>
      <c r="S62" s="93">
        <v>32.049999999999997</v>
      </c>
      <c r="T62" s="93">
        <v>32.049999999999997</v>
      </c>
      <c r="U62">
        <v>1.03</v>
      </c>
      <c r="V62">
        <v>113.161799</v>
      </c>
      <c r="W62">
        <v>1.43</v>
      </c>
      <c r="X62">
        <v>22.5</v>
      </c>
      <c r="Y62">
        <v>7.5</v>
      </c>
      <c r="Z62">
        <v>7.5</v>
      </c>
      <c r="AA62">
        <v>237.71</v>
      </c>
      <c r="AB62">
        <v>47.54</v>
      </c>
      <c r="AC62">
        <v>92.52</v>
      </c>
      <c r="AD62">
        <v>46.2</v>
      </c>
      <c r="AE62">
        <v>95</v>
      </c>
      <c r="AF62">
        <v>47</v>
      </c>
      <c r="AG62">
        <v>6.66</v>
      </c>
      <c r="AH62">
        <v>10.67</v>
      </c>
      <c r="AI62">
        <v>10.67</v>
      </c>
      <c r="AJ62">
        <v>19.25</v>
      </c>
      <c r="AK62">
        <v>203</v>
      </c>
      <c r="AL62">
        <v>87</v>
      </c>
    </row>
    <row r="63" spans="1:38">
      <c r="A63" t="s">
        <v>105</v>
      </c>
      <c r="B63" s="34">
        <v>167.21</v>
      </c>
      <c r="C63" s="34">
        <v>40.43</v>
      </c>
      <c r="D63" s="93">
        <f t="shared" si="0"/>
        <v>96.149999999999991</v>
      </c>
      <c r="E63" s="34">
        <v>0</v>
      </c>
      <c r="F63" s="34"/>
      <c r="G63" s="34"/>
      <c r="H63" s="34"/>
      <c r="I63" s="34"/>
      <c r="J63" s="37">
        <v>16.28</v>
      </c>
      <c r="K63" s="37">
        <v>16.28</v>
      </c>
      <c r="L63" s="37">
        <v>16.690000000000001</v>
      </c>
      <c r="M63">
        <v>35.1</v>
      </c>
      <c r="N63">
        <v>270.76</v>
      </c>
      <c r="O63">
        <v>54.87</v>
      </c>
      <c r="P63">
        <v>0.77</v>
      </c>
      <c r="Q63">
        <v>7.21</v>
      </c>
      <c r="R63" s="93">
        <v>32.049999999999997</v>
      </c>
      <c r="S63" s="93">
        <v>32.049999999999997</v>
      </c>
      <c r="T63" s="93">
        <v>32.049999999999997</v>
      </c>
      <c r="U63">
        <v>1.03</v>
      </c>
      <c r="V63">
        <v>110.894476</v>
      </c>
      <c r="W63">
        <v>1.43</v>
      </c>
      <c r="X63">
        <v>22.5</v>
      </c>
      <c r="Y63">
        <v>7.5</v>
      </c>
      <c r="Z63">
        <v>7.5</v>
      </c>
      <c r="AA63">
        <v>237.71</v>
      </c>
      <c r="AB63">
        <v>47.54</v>
      </c>
      <c r="AC63">
        <v>92.52</v>
      </c>
      <c r="AD63">
        <v>43.6</v>
      </c>
      <c r="AE63">
        <v>92</v>
      </c>
      <c r="AF63">
        <v>46</v>
      </c>
      <c r="AG63">
        <v>6.66</v>
      </c>
      <c r="AH63">
        <v>10.67</v>
      </c>
      <c r="AI63">
        <v>10.67</v>
      </c>
      <c r="AJ63">
        <v>19.25</v>
      </c>
      <c r="AK63">
        <v>196</v>
      </c>
      <c r="AL63">
        <v>84</v>
      </c>
    </row>
    <row r="64" spans="1:38">
      <c r="A64" t="s">
        <v>106</v>
      </c>
      <c r="B64" s="34">
        <v>167.21</v>
      </c>
      <c r="C64" s="34">
        <v>40.43</v>
      </c>
      <c r="D64" s="93">
        <f t="shared" si="0"/>
        <v>96.149999999999991</v>
      </c>
      <c r="E64" s="34">
        <v>0</v>
      </c>
      <c r="F64" s="34"/>
      <c r="G64" s="34"/>
      <c r="H64" s="34"/>
      <c r="I64" s="34"/>
      <c r="J64" s="37">
        <v>15.39</v>
      </c>
      <c r="K64" s="37">
        <v>15.39</v>
      </c>
      <c r="L64" s="37">
        <v>15.77</v>
      </c>
      <c r="M64">
        <v>35.1</v>
      </c>
      <c r="N64">
        <v>270.76</v>
      </c>
      <c r="O64">
        <v>54.87</v>
      </c>
      <c r="P64">
        <v>0.77</v>
      </c>
      <c r="Q64">
        <v>7.21</v>
      </c>
      <c r="R64" s="93">
        <v>32.049999999999997</v>
      </c>
      <c r="S64" s="93">
        <v>32.049999999999997</v>
      </c>
      <c r="T64" s="93">
        <v>32.049999999999997</v>
      </c>
      <c r="U64">
        <v>1.03</v>
      </c>
      <c r="V64">
        <v>103.09994500000001</v>
      </c>
      <c r="W64">
        <v>1.43</v>
      </c>
      <c r="X64">
        <v>22.5</v>
      </c>
      <c r="Y64">
        <v>7.5</v>
      </c>
      <c r="Z64">
        <v>7.5</v>
      </c>
      <c r="AA64">
        <v>237.71</v>
      </c>
      <c r="AB64">
        <v>47.54</v>
      </c>
      <c r="AC64">
        <v>90.82</v>
      </c>
      <c r="AD64">
        <v>41.5</v>
      </c>
      <c r="AE64">
        <v>87</v>
      </c>
      <c r="AF64">
        <v>44</v>
      </c>
      <c r="AG64">
        <v>6.66</v>
      </c>
      <c r="AH64">
        <v>10.67</v>
      </c>
      <c r="AI64">
        <v>10.67</v>
      </c>
      <c r="AJ64">
        <v>20.22</v>
      </c>
      <c r="AK64">
        <v>189</v>
      </c>
      <c r="AL64">
        <v>81</v>
      </c>
    </row>
    <row r="65" spans="1:38">
      <c r="A65" t="s">
        <v>107</v>
      </c>
      <c r="B65" s="34">
        <v>130.25</v>
      </c>
      <c r="C65" s="34">
        <v>40.43</v>
      </c>
      <c r="D65" s="93">
        <f t="shared" si="0"/>
        <v>96.149999999999991</v>
      </c>
      <c r="E65" s="34">
        <v>0</v>
      </c>
      <c r="F65" s="34"/>
      <c r="G65" s="34"/>
      <c r="H65" s="34"/>
      <c r="I65" s="34"/>
      <c r="J65" s="37">
        <v>12.46</v>
      </c>
      <c r="K65" s="37">
        <v>12.46</v>
      </c>
      <c r="L65" s="37">
        <v>12.78</v>
      </c>
      <c r="M65">
        <v>35.1</v>
      </c>
      <c r="N65">
        <v>270.76</v>
      </c>
      <c r="O65">
        <v>54.87</v>
      </c>
      <c r="P65">
        <v>0.77</v>
      </c>
      <c r="Q65">
        <v>7.21</v>
      </c>
      <c r="R65" s="93">
        <v>32.049999999999997</v>
      </c>
      <c r="S65" s="93">
        <v>32.049999999999997</v>
      </c>
      <c r="T65" s="93">
        <v>32.049999999999997</v>
      </c>
      <c r="U65">
        <v>1.03</v>
      </c>
      <c r="V65">
        <v>94.507472000000007</v>
      </c>
      <c r="W65">
        <v>1.43</v>
      </c>
      <c r="X65">
        <v>22.5</v>
      </c>
      <c r="Y65">
        <v>7.5</v>
      </c>
      <c r="Z65">
        <v>7.5</v>
      </c>
      <c r="AA65">
        <v>235.14</v>
      </c>
      <c r="AB65">
        <v>47.03</v>
      </c>
      <c r="AC65">
        <v>84.66</v>
      </c>
      <c r="AD65">
        <v>39.299999999999997</v>
      </c>
      <c r="AE65">
        <v>80</v>
      </c>
      <c r="AF65">
        <v>40</v>
      </c>
      <c r="AG65">
        <v>6.66</v>
      </c>
      <c r="AH65">
        <v>10.67</v>
      </c>
      <c r="AI65">
        <v>10.67</v>
      </c>
      <c r="AJ65">
        <v>20.22</v>
      </c>
      <c r="AK65">
        <v>172</v>
      </c>
      <c r="AL65">
        <v>73</v>
      </c>
    </row>
    <row r="66" spans="1:38">
      <c r="A66" t="s">
        <v>108</v>
      </c>
      <c r="B66" s="34">
        <v>130.25</v>
      </c>
      <c r="C66" s="34">
        <v>59.37</v>
      </c>
      <c r="D66" s="93">
        <f t="shared" si="0"/>
        <v>96.149999999999991</v>
      </c>
      <c r="E66" s="34">
        <v>0</v>
      </c>
      <c r="F66" s="34"/>
      <c r="G66" s="34"/>
      <c r="H66" s="34"/>
      <c r="I66" s="34"/>
      <c r="J66" s="37">
        <v>11.44</v>
      </c>
      <c r="K66" s="37">
        <v>11.44</v>
      </c>
      <c r="L66" s="37">
        <v>11.73</v>
      </c>
      <c r="M66">
        <v>35.1</v>
      </c>
      <c r="N66">
        <v>270.76</v>
      </c>
      <c r="O66">
        <v>54.87</v>
      </c>
      <c r="P66">
        <v>0.77</v>
      </c>
      <c r="Q66">
        <v>7.21</v>
      </c>
      <c r="R66" s="93">
        <v>32.049999999999997</v>
      </c>
      <c r="S66" s="93">
        <v>32.049999999999997</v>
      </c>
      <c r="T66" s="93">
        <v>32.049999999999997</v>
      </c>
      <c r="U66">
        <v>1.03</v>
      </c>
      <c r="V66">
        <v>85.019746999999995</v>
      </c>
      <c r="W66">
        <v>1.43</v>
      </c>
      <c r="X66">
        <v>22.5</v>
      </c>
      <c r="Y66">
        <v>7.5</v>
      </c>
      <c r="Z66">
        <v>7.5</v>
      </c>
      <c r="AA66">
        <v>218.58</v>
      </c>
      <c r="AB66">
        <v>43.72</v>
      </c>
      <c r="AC66">
        <v>78.5</v>
      </c>
      <c r="AD66">
        <v>36.200000000000003</v>
      </c>
      <c r="AE66">
        <v>73</v>
      </c>
      <c r="AF66">
        <v>37</v>
      </c>
      <c r="AG66">
        <v>6.66</v>
      </c>
      <c r="AH66">
        <v>10.67</v>
      </c>
      <c r="AI66">
        <v>10.67</v>
      </c>
      <c r="AJ66">
        <v>20.22</v>
      </c>
      <c r="AK66">
        <v>161</v>
      </c>
      <c r="AL66">
        <v>69</v>
      </c>
    </row>
    <row r="67" spans="1:38">
      <c r="A67" t="s">
        <v>109</v>
      </c>
      <c r="B67" s="34">
        <v>130.25</v>
      </c>
      <c r="C67" s="34">
        <v>59.37</v>
      </c>
      <c r="D67" s="93">
        <f t="shared" si="0"/>
        <v>96.149999999999991</v>
      </c>
      <c r="E67" s="34">
        <v>0</v>
      </c>
      <c r="F67" s="34"/>
      <c r="G67" s="34"/>
      <c r="H67" s="34"/>
      <c r="I67" s="34"/>
      <c r="J67" s="37">
        <v>10.86</v>
      </c>
      <c r="K67" s="37">
        <v>10.86</v>
      </c>
      <c r="L67" s="37">
        <v>11.14</v>
      </c>
      <c r="M67">
        <v>47.17</v>
      </c>
      <c r="N67">
        <v>270.76</v>
      </c>
      <c r="O67">
        <v>54.87</v>
      </c>
      <c r="P67">
        <v>0.85</v>
      </c>
      <c r="Q67">
        <v>9.52</v>
      </c>
      <c r="R67" s="93">
        <v>32.049999999999997</v>
      </c>
      <c r="S67" s="93">
        <v>32.049999999999997</v>
      </c>
      <c r="T67" s="93">
        <v>32.049999999999997</v>
      </c>
      <c r="U67">
        <v>1.07</v>
      </c>
      <c r="V67">
        <v>75.064933999999994</v>
      </c>
      <c r="W67">
        <v>1.43</v>
      </c>
      <c r="X67">
        <v>22.5</v>
      </c>
      <c r="Y67">
        <v>7.5</v>
      </c>
      <c r="Z67">
        <v>7.5</v>
      </c>
      <c r="AA67">
        <v>202.41</v>
      </c>
      <c r="AB67">
        <v>40.479999999999997</v>
      </c>
      <c r="AC67">
        <v>70.930000000000007</v>
      </c>
      <c r="AD67">
        <v>33.4</v>
      </c>
      <c r="AE67">
        <v>63</v>
      </c>
      <c r="AF67">
        <v>31</v>
      </c>
      <c r="AG67">
        <v>6.66</v>
      </c>
      <c r="AH67">
        <v>10.67</v>
      </c>
      <c r="AI67">
        <v>10.67</v>
      </c>
      <c r="AJ67">
        <v>21.18</v>
      </c>
      <c r="AK67">
        <v>133</v>
      </c>
      <c r="AL67">
        <v>57</v>
      </c>
    </row>
    <row r="68" spans="1:38">
      <c r="A68" t="s">
        <v>110</v>
      </c>
      <c r="B68" s="34">
        <v>130.25</v>
      </c>
      <c r="C68" s="34">
        <v>76.33</v>
      </c>
      <c r="D68" s="93">
        <f t="shared" ref="D68:D98" si="1">R68+S68+T68</f>
        <v>96.149999999999991</v>
      </c>
      <c r="E68" s="34">
        <v>0</v>
      </c>
      <c r="F68" s="34"/>
      <c r="G68" s="34"/>
      <c r="H68" s="34"/>
      <c r="I68" s="34"/>
      <c r="J68" s="37">
        <v>9.1199999999999992</v>
      </c>
      <c r="K68" s="37">
        <v>9.1199999999999992</v>
      </c>
      <c r="L68" s="37">
        <v>9.35</v>
      </c>
      <c r="M68">
        <v>51.42</v>
      </c>
      <c r="N68">
        <v>270.76</v>
      </c>
      <c r="O68">
        <v>54.87</v>
      </c>
      <c r="P68">
        <v>0.85</v>
      </c>
      <c r="Q68">
        <v>9.7200000000000006</v>
      </c>
      <c r="R68" s="93">
        <v>32.049999999999997</v>
      </c>
      <c r="S68" s="93">
        <v>32.049999999999997</v>
      </c>
      <c r="T68" s="93">
        <v>32.049999999999997</v>
      </c>
      <c r="U68">
        <v>1.07</v>
      </c>
      <c r="V68">
        <v>64.409488999999994</v>
      </c>
      <c r="W68">
        <v>1.43</v>
      </c>
      <c r="X68">
        <v>22.5</v>
      </c>
      <c r="Y68">
        <v>7.5</v>
      </c>
      <c r="Z68">
        <v>7.5</v>
      </c>
      <c r="AA68">
        <v>184.71</v>
      </c>
      <c r="AB68">
        <v>36.94</v>
      </c>
      <c r="AC68">
        <v>62.59</v>
      </c>
      <c r="AD68">
        <v>30</v>
      </c>
      <c r="AE68">
        <v>54</v>
      </c>
      <c r="AF68">
        <v>27</v>
      </c>
      <c r="AG68">
        <v>6.66</v>
      </c>
      <c r="AH68">
        <v>10.67</v>
      </c>
      <c r="AI68">
        <v>10.67</v>
      </c>
      <c r="AJ68">
        <v>21.18</v>
      </c>
      <c r="AK68">
        <v>119</v>
      </c>
      <c r="AL68">
        <v>51</v>
      </c>
    </row>
    <row r="69" spans="1:38">
      <c r="A69" t="s">
        <v>111</v>
      </c>
      <c r="B69" s="34">
        <v>130.25</v>
      </c>
      <c r="C69" s="34">
        <v>76.33</v>
      </c>
      <c r="D69" s="93">
        <f t="shared" si="1"/>
        <v>96.149999999999991</v>
      </c>
      <c r="E69" s="34">
        <v>0</v>
      </c>
      <c r="F69" s="34"/>
      <c r="G69" s="34"/>
      <c r="H69" s="34"/>
      <c r="I69" s="34"/>
      <c r="J69" s="37">
        <v>7.73</v>
      </c>
      <c r="K69" s="37">
        <v>7.73</v>
      </c>
      <c r="L69" s="37">
        <v>7.93</v>
      </c>
      <c r="M69">
        <v>55.66</v>
      </c>
      <c r="N69">
        <v>270.76</v>
      </c>
      <c r="O69">
        <v>54.87</v>
      </c>
      <c r="P69">
        <v>0.85</v>
      </c>
      <c r="Q69">
        <v>10.42</v>
      </c>
      <c r="R69" s="93">
        <v>32.049999999999997</v>
      </c>
      <c r="S69" s="93">
        <v>32.049999999999997</v>
      </c>
      <c r="T69" s="93">
        <v>32.049999999999997</v>
      </c>
      <c r="U69">
        <v>1.07</v>
      </c>
      <c r="V69">
        <v>53.744312999999998</v>
      </c>
      <c r="W69">
        <v>1.43</v>
      </c>
      <c r="X69">
        <v>22.5</v>
      </c>
      <c r="Y69">
        <v>7.5</v>
      </c>
      <c r="Z69">
        <v>7.5</v>
      </c>
      <c r="AA69">
        <v>166.12</v>
      </c>
      <c r="AB69">
        <v>33.22</v>
      </c>
      <c r="AC69">
        <v>53.73</v>
      </c>
      <c r="AD69">
        <v>26.3</v>
      </c>
      <c r="AE69">
        <v>40</v>
      </c>
      <c r="AF69">
        <v>20</v>
      </c>
      <c r="AG69">
        <v>6.66</v>
      </c>
      <c r="AH69">
        <v>10.67</v>
      </c>
      <c r="AI69">
        <v>10.67</v>
      </c>
      <c r="AJ69">
        <v>22.14</v>
      </c>
      <c r="AK69">
        <v>91</v>
      </c>
      <c r="AL69">
        <v>39</v>
      </c>
    </row>
    <row r="70" spans="1:38">
      <c r="A70" t="s">
        <v>112</v>
      </c>
      <c r="B70" s="34">
        <v>130.25</v>
      </c>
      <c r="C70" s="34">
        <v>76.33</v>
      </c>
      <c r="D70" s="93">
        <f t="shared" si="1"/>
        <v>96.149999999999991</v>
      </c>
      <c r="E70" s="34">
        <v>0</v>
      </c>
      <c r="F70" s="34"/>
      <c r="G70" s="34"/>
      <c r="H70" s="34"/>
      <c r="I70" s="34"/>
      <c r="J70" s="37">
        <v>6.34</v>
      </c>
      <c r="K70" s="37">
        <v>6.34</v>
      </c>
      <c r="L70" s="37">
        <v>6.49</v>
      </c>
      <c r="M70">
        <v>57.74</v>
      </c>
      <c r="N70">
        <v>270.76</v>
      </c>
      <c r="O70">
        <v>54.87</v>
      </c>
      <c r="P70">
        <v>0.85</v>
      </c>
      <c r="Q70">
        <v>10.77</v>
      </c>
      <c r="R70" s="93">
        <v>32.049999999999997</v>
      </c>
      <c r="S70" s="93">
        <v>32.049999999999997</v>
      </c>
      <c r="T70" s="93">
        <v>32.049999999999997</v>
      </c>
      <c r="U70">
        <v>1.07</v>
      </c>
      <c r="V70">
        <v>42.835861999999999</v>
      </c>
      <c r="W70">
        <v>1.43</v>
      </c>
      <c r="X70">
        <v>22.5</v>
      </c>
      <c r="Y70">
        <v>7.5</v>
      </c>
      <c r="Z70">
        <v>7.5</v>
      </c>
      <c r="AA70">
        <v>145.75</v>
      </c>
      <c r="AB70">
        <v>29.15</v>
      </c>
      <c r="AC70">
        <v>44.65</v>
      </c>
      <c r="AD70">
        <v>22.5</v>
      </c>
      <c r="AE70">
        <v>31</v>
      </c>
      <c r="AF70">
        <v>16</v>
      </c>
      <c r="AG70">
        <v>6.66</v>
      </c>
      <c r="AH70">
        <v>11.33</v>
      </c>
      <c r="AI70">
        <v>11.33</v>
      </c>
      <c r="AJ70">
        <v>23.1</v>
      </c>
      <c r="AK70">
        <v>70</v>
      </c>
      <c r="AL70">
        <v>30</v>
      </c>
    </row>
    <row r="71" spans="1:38">
      <c r="A71" t="s">
        <v>113</v>
      </c>
      <c r="B71" s="34">
        <v>130.25</v>
      </c>
      <c r="C71" s="34">
        <v>76.33</v>
      </c>
      <c r="D71" s="93">
        <f t="shared" si="1"/>
        <v>72.650000000000006</v>
      </c>
      <c r="E71" s="34">
        <v>0</v>
      </c>
      <c r="F71" s="34"/>
      <c r="G71" s="34"/>
      <c r="H71" s="34"/>
      <c r="I71" s="34"/>
      <c r="J71" s="37">
        <v>4.83</v>
      </c>
      <c r="K71" s="37">
        <v>4.83</v>
      </c>
      <c r="L71" s="37">
        <v>4.95</v>
      </c>
      <c r="M71">
        <v>57.74</v>
      </c>
      <c r="N71">
        <v>270.76</v>
      </c>
      <c r="O71">
        <v>54.87</v>
      </c>
      <c r="P71">
        <v>0.85</v>
      </c>
      <c r="Q71">
        <v>11.11</v>
      </c>
      <c r="R71" s="93">
        <v>22.17</v>
      </c>
      <c r="S71" s="93">
        <v>20</v>
      </c>
      <c r="T71" s="93">
        <v>30.48</v>
      </c>
      <c r="U71">
        <v>1.07</v>
      </c>
      <c r="V71">
        <v>31.508977999999999</v>
      </c>
      <c r="W71">
        <v>1.39</v>
      </c>
      <c r="X71">
        <v>22.5</v>
      </c>
      <c r="Y71">
        <v>7.5</v>
      </c>
      <c r="Z71">
        <v>7.5</v>
      </c>
      <c r="AA71">
        <v>123.28</v>
      </c>
      <c r="AB71">
        <v>24.65</v>
      </c>
      <c r="AC71">
        <v>34.799999999999997</v>
      </c>
      <c r="AD71">
        <v>17.5</v>
      </c>
      <c r="AE71">
        <v>23</v>
      </c>
      <c r="AF71">
        <v>12</v>
      </c>
      <c r="AG71">
        <v>6.66</v>
      </c>
      <c r="AH71">
        <v>11.33</v>
      </c>
      <c r="AI71">
        <v>11.33</v>
      </c>
      <c r="AJ71">
        <v>23.1</v>
      </c>
      <c r="AK71">
        <v>53</v>
      </c>
      <c r="AL71">
        <v>22</v>
      </c>
    </row>
    <row r="72" spans="1:38">
      <c r="A72" t="s">
        <v>114</v>
      </c>
      <c r="B72" s="34">
        <v>130.25</v>
      </c>
      <c r="C72" s="34">
        <v>76.33</v>
      </c>
      <c r="D72" s="93">
        <f t="shared" si="1"/>
        <v>36.980000000000004</v>
      </c>
      <c r="E72" s="34">
        <v>0</v>
      </c>
      <c r="F72" s="34"/>
      <c r="G72" s="34"/>
      <c r="H72" s="34"/>
      <c r="I72" s="34"/>
      <c r="J72" s="37">
        <v>3.29</v>
      </c>
      <c r="K72" s="37">
        <v>3.29</v>
      </c>
      <c r="L72" s="37">
        <v>3.37</v>
      </c>
      <c r="M72">
        <v>57.74</v>
      </c>
      <c r="N72">
        <v>270.76</v>
      </c>
      <c r="O72">
        <v>54.87</v>
      </c>
      <c r="P72">
        <v>0.85</v>
      </c>
      <c r="Q72">
        <v>11.35</v>
      </c>
      <c r="R72" s="93">
        <v>11.53</v>
      </c>
      <c r="S72" s="93">
        <v>7</v>
      </c>
      <c r="T72" s="93">
        <v>18.45</v>
      </c>
      <c r="U72">
        <v>1.07</v>
      </c>
      <c r="V72">
        <v>21.505510000000001</v>
      </c>
      <c r="W72">
        <v>1.39</v>
      </c>
      <c r="X72">
        <v>22.5</v>
      </c>
      <c r="Y72">
        <v>7.5</v>
      </c>
      <c r="Z72">
        <v>7.5</v>
      </c>
      <c r="AA72">
        <v>97.92</v>
      </c>
      <c r="AB72">
        <v>19.579999999999998</v>
      </c>
      <c r="AC72">
        <v>24.56</v>
      </c>
      <c r="AD72">
        <v>12</v>
      </c>
      <c r="AE72">
        <v>15</v>
      </c>
      <c r="AF72">
        <v>7</v>
      </c>
      <c r="AG72">
        <v>6.66</v>
      </c>
      <c r="AH72">
        <v>11.33</v>
      </c>
      <c r="AI72">
        <v>11.33</v>
      </c>
      <c r="AJ72">
        <v>24.07</v>
      </c>
      <c r="AK72">
        <v>35</v>
      </c>
      <c r="AL72">
        <v>15</v>
      </c>
    </row>
    <row r="73" spans="1:38">
      <c r="A73" t="s">
        <v>115</v>
      </c>
      <c r="B73" s="34">
        <v>130.25</v>
      </c>
      <c r="C73" s="34">
        <v>76.33</v>
      </c>
      <c r="D73" s="93">
        <f t="shared" si="1"/>
        <v>14.469999999999999</v>
      </c>
      <c r="E73" s="34">
        <v>0</v>
      </c>
      <c r="F73" s="34"/>
      <c r="G73" s="34"/>
      <c r="H73" s="34"/>
      <c r="I73" s="34"/>
      <c r="J73" s="37">
        <v>2.2799999999999998</v>
      </c>
      <c r="K73" s="37">
        <v>2.2799999999999998</v>
      </c>
      <c r="L73" s="37">
        <v>2.34</v>
      </c>
      <c r="M73">
        <v>57.74</v>
      </c>
      <c r="N73">
        <v>270.76</v>
      </c>
      <c r="O73">
        <v>54.87</v>
      </c>
      <c r="P73">
        <v>0.85</v>
      </c>
      <c r="Q73">
        <v>11.08</v>
      </c>
      <c r="R73" s="93">
        <v>5.0199999999999996</v>
      </c>
      <c r="S73" s="93">
        <v>1</v>
      </c>
      <c r="T73" s="93">
        <v>8.4499999999999993</v>
      </c>
      <c r="U73">
        <v>1.07</v>
      </c>
      <c r="V73">
        <v>12.445949000000001</v>
      </c>
      <c r="W73">
        <v>1.39</v>
      </c>
      <c r="X73">
        <v>22.5</v>
      </c>
      <c r="Y73">
        <v>7.5</v>
      </c>
      <c r="Z73">
        <v>7.5</v>
      </c>
      <c r="AA73">
        <v>74.22</v>
      </c>
      <c r="AB73">
        <v>14.84</v>
      </c>
      <c r="AC73">
        <v>17.190000000000001</v>
      </c>
      <c r="AD73">
        <v>8</v>
      </c>
      <c r="AE73">
        <v>10</v>
      </c>
      <c r="AF73">
        <v>5</v>
      </c>
      <c r="AG73">
        <v>6.66</v>
      </c>
      <c r="AH73">
        <v>11.33</v>
      </c>
      <c r="AI73">
        <v>11.33</v>
      </c>
      <c r="AJ73">
        <v>25.03</v>
      </c>
      <c r="AK73">
        <v>21</v>
      </c>
      <c r="AL73">
        <v>9</v>
      </c>
    </row>
    <row r="74" spans="1:38">
      <c r="A74" t="s">
        <v>116</v>
      </c>
      <c r="B74" s="34">
        <v>130.25</v>
      </c>
      <c r="C74" s="34">
        <v>76.33</v>
      </c>
      <c r="D74" s="93">
        <f t="shared" si="1"/>
        <v>3.8899999999999997</v>
      </c>
      <c r="E74" s="34">
        <v>0</v>
      </c>
      <c r="F74" s="34"/>
      <c r="G74" s="34"/>
      <c r="H74" s="34"/>
      <c r="I74" s="34"/>
      <c r="J74" s="37">
        <v>1.46</v>
      </c>
      <c r="K74" s="37">
        <v>1.46</v>
      </c>
      <c r="L74" s="37">
        <v>1.5</v>
      </c>
      <c r="M74">
        <v>57.74</v>
      </c>
      <c r="N74">
        <v>270.76</v>
      </c>
      <c r="O74">
        <v>54.87</v>
      </c>
      <c r="P74">
        <v>0.85</v>
      </c>
      <c r="Q74">
        <v>10.87</v>
      </c>
      <c r="R74" s="93">
        <v>1.34</v>
      </c>
      <c r="S74" s="93">
        <v>0</v>
      </c>
      <c r="T74" s="93">
        <v>2.5499999999999998</v>
      </c>
      <c r="U74">
        <v>1.07</v>
      </c>
      <c r="V74">
        <v>7.4052910000000001</v>
      </c>
      <c r="W74">
        <v>1.39</v>
      </c>
      <c r="X74">
        <v>22.5</v>
      </c>
      <c r="Y74">
        <v>7.5</v>
      </c>
      <c r="Z74">
        <v>7.5</v>
      </c>
      <c r="AA74">
        <v>51.71</v>
      </c>
      <c r="AB74">
        <v>10.34</v>
      </c>
      <c r="AC74">
        <v>12.22</v>
      </c>
      <c r="AD74">
        <v>5</v>
      </c>
      <c r="AE74">
        <v>10</v>
      </c>
      <c r="AF74">
        <v>5</v>
      </c>
      <c r="AG74">
        <v>6.66</v>
      </c>
      <c r="AH74">
        <v>11.33</v>
      </c>
      <c r="AI74">
        <v>11.33</v>
      </c>
      <c r="AJ74">
        <v>25.03</v>
      </c>
      <c r="AK74">
        <v>21</v>
      </c>
      <c r="AL74">
        <v>9</v>
      </c>
    </row>
    <row r="75" spans="1:38">
      <c r="A75" t="s">
        <v>117</v>
      </c>
      <c r="B75" s="34">
        <v>130.25</v>
      </c>
      <c r="C75" s="34">
        <v>86.84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0.82</v>
      </c>
      <c r="K75" s="37">
        <v>0.82</v>
      </c>
      <c r="L75" s="37">
        <v>0.84</v>
      </c>
      <c r="M75">
        <v>57.74</v>
      </c>
      <c r="N75">
        <v>270.76</v>
      </c>
      <c r="O75">
        <v>99.75</v>
      </c>
      <c r="P75">
        <v>0.85</v>
      </c>
      <c r="Q75">
        <v>10.49</v>
      </c>
      <c r="R75" s="93">
        <v>0</v>
      </c>
      <c r="S75" s="93">
        <v>0</v>
      </c>
      <c r="T75" s="93">
        <v>0</v>
      </c>
      <c r="U75">
        <v>1.03</v>
      </c>
      <c r="V75">
        <v>3.1820369999999998</v>
      </c>
      <c r="W75">
        <v>1.39</v>
      </c>
      <c r="X75">
        <v>22.5</v>
      </c>
      <c r="Y75">
        <v>7.5</v>
      </c>
      <c r="Z75">
        <v>7.5</v>
      </c>
      <c r="AA75">
        <v>30.64</v>
      </c>
      <c r="AB75">
        <v>6.13</v>
      </c>
      <c r="AC75">
        <v>4.58</v>
      </c>
      <c r="AD75">
        <v>3</v>
      </c>
      <c r="AE75">
        <v>4</v>
      </c>
      <c r="AF75">
        <v>2</v>
      </c>
      <c r="AG75">
        <v>8.34</v>
      </c>
      <c r="AH75">
        <v>13.33</v>
      </c>
      <c r="AI75">
        <v>13.33</v>
      </c>
      <c r="AJ75">
        <v>25.03</v>
      </c>
      <c r="AK75">
        <v>7</v>
      </c>
      <c r="AL75">
        <v>3</v>
      </c>
    </row>
    <row r="76" spans="1:38">
      <c r="A76" t="s">
        <v>118</v>
      </c>
      <c r="B76" s="34">
        <v>130.25</v>
      </c>
      <c r="C76" s="34">
        <v>86.84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0.36</v>
      </c>
      <c r="K76" s="37">
        <v>0.36</v>
      </c>
      <c r="L76" s="37">
        <v>0.37</v>
      </c>
      <c r="M76">
        <v>57.74</v>
      </c>
      <c r="N76">
        <v>270.76</v>
      </c>
      <c r="O76">
        <v>99.75</v>
      </c>
      <c r="P76">
        <v>0.85</v>
      </c>
      <c r="Q76">
        <v>9.84</v>
      </c>
      <c r="R76" s="93">
        <v>0</v>
      </c>
      <c r="S76" s="93">
        <v>0</v>
      </c>
      <c r="T76" s="93">
        <v>0</v>
      </c>
      <c r="U76">
        <v>1.03</v>
      </c>
      <c r="V76">
        <v>0.79794200000000004</v>
      </c>
      <c r="W76">
        <v>1.39</v>
      </c>
      <c r="X76">
        <v>22.5</v>
      </c>
      <c r="Y76">
        <v>7.5</v>
      </c>
      <c r="Z76">
        <v>7.5</v>
      </c>
      <c r="AA76">
        <v>13.29</v>
      </c>
      <c r="AB76">
        <v>2.66</v>
      </c>
      <c r="AC76">
        <v>0</v>
      </c>
      <c r="AD76">
        <v>2</v>
      </c>
      <c r="AE76">
        <v>0</v>
      </c>
      <c r="AF76">
        <v>0</v>
      </c>
      <c r="AG76">
        <v>8.4499999999999993</v>
      </c>
      <c r="AH76">
        <v>13.33</v>
      </c>
      <c r="AI76">
        <v>13.33</v>
      </c>
      <c r="AJ76">
        <v>25.03</v>
      </c>
      <c r="AK76">
        <v>1</v>
      </c>
      <c r="AL76">
        <v>1</v>
      </c>
    </row>
    <row r="77" spans="1:38">
      <c r="A77" t="s">
        <v>119</v>
      </c>
      <c r="B77" s="34">
        <v>233.85</v>
      </c>
      <c r="C77" s="34">
        <v>76.33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57.74</v>
      </c>
      <c r="N77">
        <v>270.76</v>
      </c>
      <c r="O77">
        <v>81.83</v>
      </c>
      <c r="P77">
        <v>0.85</v>
      </c>
      <c r="Q77">
        <v>9.11</v>
      </c>
      <c r="R77" s="93">
        <v>0</v>
      </c>
      <c r="S77" s="93">
        <v>0</v>
      </c>
      <c r="T77" s="93">
        <v>0</v>
      </c>
      <c r="U77">
        <v>1.03</v>
      </c>
      <c r="V77">
        <v>0</v>
      </c>
      <c r="W77">
        <v>1.39</v>
      </c>
      <c r="X77">
        <v>22.5</v>
      </c>
      <c r="Y77">
        <v>7.5</v>
      </c>
      <c r="Z77">
        <v>7.5</v>
      </c>
      <c r="AA77">
        <v>2.98</v>
      </c>
      <c r="AB77">
        <v>0.6</v>
      </c>
      <c r="AC77">
        <v>0</v>
      </c>
      <c r="AD77">
        <v>1</v>
      </c>
      <c r="AE77">
        <v>0</v>
      </c>
      <c r="AF77">
        <v>0</v>
      </c>
      <c r="AG77">
        <v>8.49</v>
      </c>
      <c r="AH77">
        <v>13.33</v>
      </c>
      <c r="AI77">
        <v>13.33</v>
      </c>
      <c r="AJ77">
        <v>25.99</v>
      </c>
      <c r="AK77">
        <v>1</v>
      </c>
      <c r="AL77">
        <v>0</v>
      </c>
    </row>
    <row r="78" spans="1:38">
      <c r="A78" t="s">
        <v>120</v>
      </c>
      <c r="B78" s="34">
        <v>260.51</v>
      </c>
      <c r="C78" s="34">
        <v>76.33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57.74</v>
      </c>
      <c r="N78">
        <v>270.76</v>
      </c>
      <c r="O78">
        <v>86.64</v>
      </c>
      <c r="P78">
        <v>0.85</v>
      </c>
      <c r="Q78">
        <v>8.51</v>
      </c>
      <c r="R78" s="93">
        <v>0</v>
      </c>
      <c r="S78" s="93">
        <v>0</v>
      </c>
      <c r="T78" s="93">
        <v>0</v>
      </c>
      <c r="U78">
        <v>1.03</v>
      </c>
      <c r="V78">
        <v>0</v>
      </c>
      <c r="W78">
        <v>1.39</v>
      </c>
      <c r="X78">
        <v>24</v>
      </c>
      <c r="Y78">
        <v>8</v>
      </c>
      <c r="Z78">
        <v>8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8.51</v>
      </c>
      <c r="AH78">
        <v>16.670000000000002</v>
      </c>
      <c r="AI78">
        <v>16.670000000000002</v>
      </c>
      <c r="AJ78">
        <v>25.99</v>
      </c>
      <c r="AK78">
        <v>0</v>
      </c>
      <c r="AL78">
        <v>0</v>
      </c>
    </row>
    <row r="79" spans="1:38">
      <c r="A79" t="s">
        <v>121</v>
      </c>
      <c r="B79" s="34">
        <v>260.51</v>
      </c>
      <c r="C79" s="34">
        <v>76.33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57.74</v>
      </c>
      <c r="N79">
        <v>270.76</v>
      </c>
      <c r="O79">
        <v>77.02</v>
      </c>
      <c r="P79">
        <v>0.85</v>
      </c>
      <c r="Q79">
        <v>7.64</v>
      </c>
      <c r="R79" s="93">
        <v>0</v>
      </c>
      <c r="S79" s="93">
        <v>0</v>
      </c>
      <c r="T79" s="93">
        <v>0</v>
      </c>
      <c r="U79">
        <v>1.03</v>
      </c>
      <c r="V79">
        <v>0</v>
      </c>
      <c r="W79">
        <v>1.34</v>
      </c>
      <c r="X79">
        <v>25</v>
      </c>
      <c r="Y79">
        <v>8.34</v>
      </c>
      <c r="Z79">
        <v>8.33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8.5500000000000007</v>
      </c>
      <c r="AH79">
        <v>21.67</v>
      </c>
      <c r="AI79">
        <v>21.67</v>
      </c>
      <c r="AJ79">
        <v>25.99</v>
      </c>
      <c r="AK79">
        <v>0</v>
      </c>
      <c r="AL79">
        <v>0</v>
      </c>
    </row>
    <row r="80" spans="1:38">
      <c r="A80" t="s">
        <v>122</v>
      </c>
      <c r="B80" s="34">
        <v>260.51</v>
      </c>
      <c r="C80" s="34">
        <v>76.33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57.74</v>
      </c>
      <c r="N80">
        <v>270.76</v>
      </c>
      <c r="O80">
        <v>85.68</v>
      </c>
      <c r="P80">
        <v>0.85</v>
      </c>
      <c r="Q80">
        <v>7.61</v>
      </c>
      <c r="R80" s="93">
        <v>0</v>
      </c>
      <c r="S80" s="93">
        <v>0</v>
      </c>
      <c r="T80" s="93">
        <v>0</v>
      </c>
      <c r="U80">
        <v>1.03</v>
      </c>
      <c r="V80">
        <v>0</v>
      </c>
      <c r="W80">
        <v>1.34</v>
      </c>
      <c r="X80">
        <v>26</v>
      </c>
      <c r="Y80">
        <v>8.66</v>
      </c>
      <c r="Z80">
        <v>8.67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8.7899999999999991</v>
      </c>
      <c r="AH80">
        <v>23.33</v>
      </c>
      <c r="AI80">
        <v>23.33</v>
      </c>
      <c r="AJ80">
        <v>25.99</v>
      </c>
      <c r="AK80">
        <v>0</v>
      </c>
      <c r="AL80">
        <v>0</v>
      </c>
    </row>
    <row r="81" spans="1:38">
      <c r="A81" t="s">
        <v>123</v>
      </c>
      <c r="B81" s="34">
        <v>260.51</v>
      </c>
      <c r="C81" s="34">
        <v>76.33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57.74</v>
      </c>
      <c r="N81">
        <v>270.76</v>
      </c>
      <c r="O81">
        <v>77.02</v>
      </c>
      <c r="P81">
        <v>0.85</v>
      </c>
      <c r="Q81">
        <v>7.01</v>
      </c>
      <c r="R81" s="93">
        <v>0</v>
      </c>
      <c r="S81" s="93">
        <v>0</v>
      </c>
      <c r="T81" s="93">
        <v>0</v>
      </c>
      <c r="U81">
        <v>1.03</v>
      </c>
      <c r="V81">
        <v>0</v>
      </c>
      <c r="W81">
        <v>1.34</v>
      </c>
      <c r="X81">
        <v>25</v>
      </c>
      <c r="Y81">
        <v>8.34</v>
      </c>
      <c r="Z81">
        <v>8.33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8.81</v>
      </c>
      <c r="AH81">
        <v>21.67</v>
      </c>
      <c r="AI81">
        <v>21.67</v>
      </c>
      <c r="AJ81">
        <v>25.03</v>
      </c>
      <c r="AK81">
        <v>0</v>
      </c>
      <c r="AL81">
        <v>0</v>
      </c>
    </row>
    <row r="82" spans="1:38">
      <c r="A82" t="s">
        <v>124</v>
      </c>
      <c r="B82" s="34">
        <v>233.85</v>
      </c>
      <c r="C82" s="34">
        <v>76.33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57.74</v>
      </c>
      <c r="N82">
        <v>270.76</v>
      </c>
      <c r="O82">
        <v>62.58</v>
      </c>
      <c r="P82">
        <v>0.85</v>
      </c>
      <c r="Q82">
        <v>7.01</v>
      </c>
      <c r="R82" s="93">
        <v>0</v>
      </c>
      <c r="S82" s="93">
        <v>0</v>
      </c>
      <c r="T82" s="93">
        <v>0</v>
      </c>
      <c r="U82">
        <v>1.03</v>
      </c>
      <c r="V82">
        <v>0</v>
      </c>
      <c r="W82">
        <v>1.34</v>
      </c>
      <c r="X82">
        <v>26</v>
      </c>
      <c r="Y82">
        <v>8.66</v>
      </c>
      <c r="Z82">
        <v>8.67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8.85</v>
      </c>
      <c r="AH82">
        <v>23.33</v>
      </c>
      <c r="AI82">
        <v>23.33</v>
      </c>
      <c r="AJ82">
        <v>25.03</v>
      </c>
      <c r="AK82">
        <v>0</v>
      </c>
      <c r="AL82">
        <v>0</v>
      </c>
    </row>
    <row r="83" spans="1:38">
      <c r="A83" t="s">
        <v>125</v>
      </c>
      <c r="B83" s="34">
        <v>221.71</v>
      </c>
      <c r="C83" s="34">
        <v>76.33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57.74</v>
      </c>
      <c r="N83">
        <v>270.76</v>
      </c>
      <c r="O83">
        <v>81.83</v>
      </c>
      <c r="P83">
        <v>0.77</v>
      </c>
      <c r="Q83">
        <v>7.01</v>
      </c>
      <c r="R83" s="93">
        <v>0</v>
      </c>
      <c r="S83" s="93">
        <v>0</v>
      </c>
      <c r="T83" s="93">
        <v>0</v>
      </c>
      <c r="U83">
        <v>0.99</v>
      </c>
      <c r="V83">
        <v>0</v>
      </c>
      <c r="W83">
        <v>1.34</v>
      </c>
      <c r="X83">
        <v>27</v>
      </c>
      <c r="Y83">
        <v>9</v>
      </c>
      <c r="Z83">
        <v>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8.91</v>
      </c>
      <c r="AH83">
        <v>20</v>
      </c>
      <c r="AI83">
        <v>20</v>
      </c>
      <c r="AJ83">
        <v>25.03</v>
      </c>
      <c r="AK83">
        <v>0</v>
      </c>
      <c r="AL83">
        <v>0</v>
      </c>
    </row>
    <row r="84" spans="1:38">
      <c r="A84" t="s">
        <v>126</v>
      </c>
      <c r="B84" s="34">
        <v>221.71</v>
      </c>
      <c r="C84" s="34">
        <v>76.33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57.74</v>
      </c>
      <c r="N84">
        <v>270.76</v>
      </c>
      <c r="O84">
        <v>65.459999999999994</v>
      </c>
      <c r="P84">
        <v>0.77</v>
      </c>
      <c r="Q84">
        <v>7.01</v>
      </c>
      <c r="R84" s="93">
        <v>0</v>
      </c>
      <c r="S84" s="93">
        <v>0</v>
      </c>
      <c r="T84" s="93">
        <v>0</v>
      </c>
      <c r="U84">
        <v>0.99</v>
      </c>
      <c r="V84">
        <v>0</v>
      </c>
      <c r="W84">
        <v>1.34</v>
      </c>
      <c r="X84">
        <v>30</v>
      </c>
      <c r="Y84">
        <v>10</v>
      </c>
      <c r="Z84">
        <v>10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8.9499999999999993</v>
      </c>
      <c r="AH84">
        <v>21</v>
      </c>
      <c r="AI84">
        <v>21</v>
      </c>
      <c r="AJ84">
        <v>25.03</v>
      </c>
      <c r="AK84">
        <v>0</v>
      </c>
      <c r="AL84">
        <v>0</v>
      </c>
    </row>
    <row r="85" spans="1:38">
      <c r="A85" t="s">
        <v>127</v>
      </c>
      <c r="B85" s="34">
        <v>211.43</v>
      </c>
      <c r="C85" s="34">
        <v>76.33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57.74</v>
      </c>
      <c r="N85">
        <v>270.76</v>
      </c>
      <c r="O85">
        <v>60.65</v>
      </c>
      <c r="P85">
        <v>0.77</v>
      </c>
      <c r="Q85">
        <v>7.01</v>
      </c>
      <c r="R85" s="93">
        <v>0</v>
      </c>
      <c r="S85" s="93">
        <v>0</v>
      </c>
      <c r="T85" s="93">
        <v>0</v>
      </c>
      <c r="U85">
        <v>0.99</v>
      </c>
      <c r="V85">
        <v>0</v>
      </c>
      <c r="W85">
        <v>1.34</v>
      </c>
      <c r="X85">
        <v>32.5</v>
      </c>
      <c r="Y85">
        <v>10.84</v>
      </c>
      <c r="Z85">
        <v>10.83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8.99</v>
      </c>
      <c r="AH85">
        <v>17</v>
      </c>
      <c r="AI85">
        <v>17</v>
      </c>
      <c r="AJ85">
        <v>25.03</v>
      </c>
      <c r="AK85">
        <v>0</v>
      </c>
      <c r="AL85">
        <v>0</v>
      </c>
    </row>
    <row r="86" spans="1:38">
      <c r="A86" t="s">
        <v>128</v>
      </c>
      <c r="B86" s="34">
        <v>186.4</v>
      </c>
      <c r="C86" s="34">
        <v>76.33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47.17</v>
      </c>
      <c r="N86">
        <v>270.76</v>
      </c>
      <c r="O86">
        <v>54.87</v>
      </c>
      <c r="P86">
        <v>0.77</v>
      </c>
      <c r="Q86">
        <v>7.01</v>
      </c>
      <c r="R86" s="93">
        <v>0</v>
      </c>
      <c r="S86" s="93">
        <v>0</v>
      </c>
      <c r="T86" s="93">
        <v>0</v>
      </c>
      <c r="U86">
        <v>0.99</v>
      </c>
      <c r="V86">
        <v>0</v>
      </c>
      <c r="W86">
        <v>1.34</v>
      </c>
      <c r="X86">
        <v>35.5</v>
      </c>
      <c r="Y86">
        <v>11.84</v>
      </c>
      <c r="Z86">
        <v>11.83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9.1199999999999992</v>
      </c>
      <c r="AH86">
        <v>17.670000000000002</v>
      </c>
      <c r="AI86">
        <v>17.670000000000002</v>
      </c>
      <c r="AJ86">
        <v>25.03</v>
      </c>
      <c r="AK86">
        <v>0</v>
      </c>
      <c r="AL86">
        <v>0</v>
      </c>
    </row>
    <row r="87" spans="1:38">
      <c r="A87" t="s">
        <v>129</v>
      </c>
      <c r="B87" s="34">
        <v>186.4</v>
      </c>
      <c r="C87" s="34">
        <v>57.4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49.25</v>
      </c>
      <c r="N87">
        <v>270.76</v>
      </c>
      <c r="O87">
        <v>54.87</v>
      </c>
      <c r="P87">
        <v>0.77</v>
      </c>
      <c r="Q87">
        <v>7.01</v>
      </c>
      <c r="R87" s="93">
        <v>0</v>
      </c>
      <c r="S87" s="93">
        <v>0</v>
      </c>
      <c r="T87" s="93">
        <v>0</v>
      </c>
      <c r="U87">
        <v>0.99</v>
      </c>
      <c r="V87">
        <v>0</v>
      </c>
      <c r="W87">
        <v>1.34</v>
      </c>
      <c r="X87">
        <v>36.5</v>
      </c>
      <c r="Y87">
        <v>12.16</v>
      </c>
      <c r="Z87">
        <v>12.17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</v>
      </c>
      <c r="AH87">
        <v>18.329999999999998</v>
      </c>
      <c r="AI87">
        <v>18.329999999999998</v>
      </c>
      <c r="AJ87">
        <v>25.03</v>
      </c>
      <c r="AK87">
        <v>0</v>
      </c>
      <c r="AL87">
        <v>0</v>
      </c>
    </row>
    <row r="88" spans="1:38">
      <c r="A88" t="s">
        <v>130</v>
      </c>
      <c r="B88" s="34">
        <v>186.4</v>
      </c>
      <c r="C88" s="34">
        <v>57.4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45.01</v>
      </c>
      <c r="N88">
        <v>270.76</v>
      </c>
      <c r="O88">
        <v>54.87</v>
      </c>
      <c r="P88">
        <v>0.77</v>
      </c>
      <c r="Q88">
        <v>7.01</v>
      </c>
      <c r="R88" s="93">
        <v>0</v>
      </c>
      <c r="S88" s="93">
        <v>0</v>
      </c>
      <c r="T88" s="93">
        <v>0</v>
      </c>
      <c r="U88">
        <v>0.99</v>
      </c>
      <c r="V88">
        <v>0</v>
      </c>
      <c r="W88">
        <v>1.34</v>
      </c>
      <c r="X88">
        <v>37.5</v>
      </c>
      <c r="Y88">
        <v>12.5</v>
      </c>
      <c r="Z88">
        <v>12.5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</v>
      </c>
      <c r="AH88">
        <v>19.329999999999998</v>
      </c>
      <c r="AI88">
        <v>19.329999999999998</v>
      </c>
      <c r="AJ88">
        <v>25.03</v>
      </c>
      <c r="AK88">
        <v>0</v>
      </c>
      <c r="AL88">
        <v>0</v>
      </c>
    </row>
    <row r="89" spans="1:38">
      <c r="A89" t="s">
        <v>131</v>
      </c>
      <c r="B89" s="34">
        <v>196.99</v>
      </c>
      <c r="C89" s="34">
        <v>57.4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40.76</v>
      </c>
      <c r="N89">
        <v>270.76</v>
      </c>
      <c r="O89">
        <v>54.87</v>
      </c>
      <c r="P89">
        <v>0.77</v>
      </c>
      <c r="Q89">
        <v>7.01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1.34</v>
      </c>
      <c r="X89">
        <v>30</v>
      </c>
      <c r="Y89">
        <v>10.01</v>
      </c>
      <c r="Z89">
        <v>10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</v>
      </c>
      <c r="AH89">
        <v>22.33</v>
      </c>
      <c r="AI89">
        <v>22.33</v>
      </c>
      <c r="AJ89">
        <v>25.03</v>
      </c>
      <c r="AK89">
        <v>0</v>
      </c>
      <c r="AL89">
        <v>0</v>
      </c>
    </row>
    <row r="90" spans="1:38">
      <c r="A90" t="s">
        <v>132</v>
      </c>
      <c r="B90" s="34">
        <v>221.71</v>
      </c>
      <c r="C90" s="34">
        <v>57.4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35.1</v>
      </c>
      <c r="N90">
        <v>270.76</v>
      </c>
      <c r="O90">
        <v>77.02</v>
      </c>
      <c r="P90">
        <v>0.77</v>
      </c>
      <c r="Q90">
        <v>7.01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1.34</v>
      </c>
      <c r="X90">
        <v>31.61</v>
      </c>
      <c r="Y90">
        <v>10.53</v>
      </c>
      <c r="Z90">
        <v>10.54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</v>
      </c>
      <c r="AH90">
        <v>23.33</v>
      </c>
      <c r="AI90">
        <v>23.33</v>
      </c>
      <c r="AJ90">
        <v>25.03</v>
      </c>
      <c r="AK90">
        <v>0</v>
      </c>
      <c r="AL90">
        <v>0</v>
      </c>
    </row>
    <row r="91" spans="1:38">
      <c r="A91" t="s">
        <v>133</v>
      </c>
      <c r="B91" s="34">
        <v>221.71</v>
      </c>
      <c r="C91" s="34">
        <v>57.4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35.1</v>
      </c>
      <c r="N91">
        <v>270.76</v>
      </c>
      <c r="O91">
        <v>99.75</v>
      </c>
      <c r="P91">
        <v>0.77</v>
      </c>
      <c r="Q91">
        <v>7.01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</v>
      </c>
      <c r="X91">
        <v>27.38</v>
      </c>
      <c r="Y91">
        <v>9.11</v>
      </c>
      <c r="Z91">
        <v>9.1300000000000008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</v>
      </c>
      <c r="AH91">
        <v>30.67</v>
      </c>
      <c r="AI91">
        <v>30.67</v>
      </c>
      <c r="AJ91">
        <v>25.03</v>
      </c>
      <c r="AK91">
        <v>0</v>
      </c>
      <c r="AL91">
        <v>0</v>
      </c>
    </row>
    <row r="92" spans="1:38">
      <c r="A92" t="s">
        <v>134</v>
      </c>
      <c r="B92" s="34">
        <v>221.71</v>
      </c>
      <c r="C92" s="34">
        <v>57.4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35.1</v>
      </c>
      <c r="N92">
        <v>270.76</v>
      </c>
      <c r="O92">
        <v>67.39</v>
      </c>
      <c r="P92">
        <v>0.77</v>
      </c>
      <c r="Q92">
        <v>7.01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</v>
      </c>
      <c r="X92">
        <v>28.16</v>
      </c>
      <c r="Y92">
        <v>9.3800000000000008</v>
      </c>
      <c r="Z92">
        <v>9.39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</v>
      </c>
      <c r="AH92">
        <v>31.08</v>
      </c>
      <c r="AI92">
        <v>31.08</v>
      </c>
      <c r="AJ92">
        <v>25.03</v>
      </c>
      <c r="AK92">
        <v>0</v>
      </c>
      <c r="AL92">
        <v>0</v>
      </c>
    </row>
    <row r="93" spans="1:38">
      <c r="A93" t="s">
        <v>135</v>
      </c>
      <c r="B93" s="34">
        <v>221.71</v>
      </c>
      <c r="C93" s="34">
        <v>57.4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35.1</v>
      </c>
      <c r="N93">
        <v>270.76</v>
      </c>
      <c r="O93">
        <v>67.39</v>
      </c>
      <c r="P93">
        <v>0.77</v>
      </c>
      <c r="Q93">
        <v>7.01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</v>
      </c>
      <c r="X93">
        <v>28.92</v>
      </c>
      <c r="Y93">
        <v>9.64</v>
      </c>
      <c r="Z93">
        <v>9.64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</v>
      </c>
      <c r="AH93">
        <v>31.66</v>
      </c>
      <c r="AI93">
        <v>31.66</v>
      </c>
      <c r="AJ93">
        <v>25.03</v>
      </c>
      <c r="AK93">
        <v>0</v>
      </c>
      <c r="AL93">
        <v>0</v>
      </c>
    </row>
    <row r="94" spans="1:38">
      <c r="A94" t="s">
        <v>136</v>
      </c>
      <c r="B94" s="34">
        <v>221.71</v>
      </c>
      <c r="C94" s="34">
        <v>57.4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35.1</v>
      </c>
      <c r="N94">
        <v>270.76</v>
      </c>
      <c r="O94">
        <v>72.2</v>
      </c>
      <c r="P94">
        <v>0.77</v>
      </c>
      <c r="Q94">
        <v>7.01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</v>
      </c>
      <c r="X94">
        <v>29.63</v>
      </c>
      <c r="Y94">
        <v>9.86</v>
      </c>
      <c r="Z94">
        <v>9.8800000000000008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</v>
      </c>
      <c r="AH94">
        <v>32.36</v>
      </c>
      <c r="AI94">
        <v>32.36</v>
      </c>
      <c r="AJ94">
        <v>25.03</v>
      </c>
      <c r="AK94">
        <v>0</v>
      </c>
      <c r="AL94">
        <v>0</v>
      </c>
    </row>
    <row r="95" spans="1:38">
      <c r="A95" t="s">
        <v>137</v>
      </c>
      <c r="B95" s="34">
        <v>221.71</v>
      </c>
      <c r="C95" s="34">
        <v>57.4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35.1</v>
      </c>
      <c r="N95">
        <v>270.76</v>
      </c>
      <c r="O95">
        <v>72.2</v>
      </c>
      <c r="P95">
        <v>0.77</v>
      </c>
      <c r="Q95">
        <v>7.01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</v>
      </c>
      <c r="X95">
        <v>31.29</v>
      </c>
      <c r="Y95">
        <v>10.43</v>
      </c>
      <c r="Z95">
        <v>10.43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</v>
      </c>
      <c r="AH95">
        <v>25</v>
      </c>
      <c r="AI95">
        <v>25</v>
      </c>
      <c r="AJ95">
        <v>25.03</v>
      </c>
      <c r="AK95">
        <v>0</v>
      </c>
      <c r="AL95">
        <v>0</v>
      </c>
    </row>
    <row r="96" spans="1:38">
      <c r="A96" t="s">
        <v>138</v>
      </c>
      <c r="B96" s="34">
        <v>221.71</v>
      </c>
      <c r="C96" s="34">
        <v>57.4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35.1</v>
      </c>
      <c r="N96">
        <v>270.76</v>
      </c>
      <c r="O96">
        <v>77.02</v>
      </c>
      <c r="P96">
        <v>0.77</v>
      </c>
      <c r="Q96">
        <v>7.01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</v>
      </c>
      <c r="X96">
        <v>31.63</v>
      </c>
      <c r="Y96">
        <v>10.54</v>
      </c>
      <c r="Z96">
        <v>10.54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</v>
      </c>
      <c r="AH96">
        <v>25</v>
      </c>
      <c r="AI96">
        <v>25</v>
      </c>
      <c r="AJ96">
        <v>25.03</v>
      </c>
      <c r="AK96">
        <v>0</v>
      </c>
      <c r="AL96">
        <v>0</v>
      </c>
    </row>
    <row r="97" spans="1:50">
      <c r="A97" t="s">
        <v>139</v>
      </c>
      <c r="B97" s="34">
        <v>221.71</v>
      </c>
      <c r="C97" s="34">
        <v>57.4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35.1</v>
      </c>
      <c r="N97">
        <v>270.76</v>
      </c>
      <c r="O97">
        <v>77.02</v>
      </c>
      <c r="P97">
        <v>0.77</v>
      </c>
      <c r="Q97">
        <v>7.01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</v>
      </c>
      <c r="X97">
        <v>32.130000000000003</v>
      </c>
      <c r="Y97">
        <v>10.7</v>
      </c>
      <c r="Z97">
        <v>10.71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</v>
      </c>
      <c r="AH97">
        <v>25</v>
      </c>
      <c r="AI97">
        <v>25</v>
      </c>
      <c r="AJ97">
        <v>25.03</v>
      </c>
      <c r="AK97">
        <v>0</v>
      </c>
      <c r="AL97">
        <v>0</v>
      </c>
    </row>
    <row r="98" spans="1:50">
      <c r="A98" t="s">
        <v>140</v>
      </c>
      <c r="B98" s="34">
        <v>221.71</v>
      </c>
      <c r="C98" s="34">
        <v>76.33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35.1</v>
      </c>
      <c r="N98">
        <v>270.76</v>
      </c>
      <c r="O98">
        <v>77.02</v>
      </c>
      <c r="P98">
        <v>0.77</v>
      </c>
      <c r="Q98">
        <v>7.01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</v>
      </c>
      <c r="X98">
        <v>32.630000000000003</v>
      </c>
      <c r="Y98">
        <v>10.86</v>
      </c>
      <c r="Z98">
        <v>10.88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</v>
      </c>
      <c r="AH98">
        <v>25</v>
      </c>
      <c r="AI98">
        <v>25</v>
      </c>
      <c r="AJ98">
        <v>25.03</v>
      </c>
      <c r="AK98">
        <v>0</v>
      </c>
      <c r="AL98">
        <v>0</v>
      </c>
    </row>
    <row r="99" spans="1:50">
      <c r="A99" t="s">
        <v>141</v>
      </c>
      <c r="B99" s="34">
        <f>SUM(B3:B98)/4000</f>
        <v>4.4844349999999995</v>
      </c>
      <c r="C99" s="34">
        <f t="shared" ref="C99:P99" si="2">SUM(C3:C98)/4000</f>
        <v>1.4446049999999979</v>
      </c>
      <c r="D99" s="93">
        <f t="shared" ref="D99" si="3">SUM(D3:D98)/4000</f>
        <v>0.97498750000000056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0.12548500000000001</v>
      </c>
      <c r="K99" s="37">
        <f t="shared" si="2"/>
        <v>0.12548500000000001</v>
      </c>
      <c r="L99" s="37">
        <f t="shared" si="2"/>
        <v>0.12860750000000001</v>
      </c>
      <c r="M99">
        <f t="shared" si="2"/>
        <v>1.1002899999999995</v>
      </c>
      <c r="N99">
        <f t="shared" si="2"/>
        <v>6.0836099999999895</v>
      </c>
      <c r="O99">
        <f t="shared" si="2"/>
        <v>1.5130874999999997</v>
      </c>
      <c r="P99">
        <f t="shared" si="2"/>
        <v>1.9520000000000006E-2</v>
      </c>
      <c r="Q99">
        <f t="shared" ref="Q99:AF99" si="5">SUM(Q3:Q98)/4000</f>
        <v>0.16931499999999994</v>
      </c>
      <c r="R99" s="93">
        <f t="shared" si="5"/>
        <v>0.32373249999999981</v>
      </c>
      <c r="S99" s="93">
        <f t="shared" si="5"/>
        <v>0.31430249999999976</v>
      </c>
      <c r="T99" s="93">
        <f t="shared" si="5"/>
        <v>0.33695249999999977</v>
      </c>
      <c r="U99">
        <f t="shared" si="5"/>
        <v>2.3460000000000005E-2</v>
      </c>
      <c r="V99">
        <f t="shared" si="5"/>
        <v>1.0727259779999998</v>
      </c>
      <c r="W99">
        <f t="shared" si="5"/>
        <v>3.257000000000005E-2</v>
      </c>
      <c r="X99">
        <f t="shared" si="5"/>
        <v>0.88147000000000009</v>
      </c>
      <c r="Y99">
        <f t="shared" si="5"/>
        <v>0.29381499999999999</v>
      </c>
      <c r="Z99">
        <f t="shared" si="5"/>
        <v>0.29382250000000015</v>
      </c>
      <c r="AA99">
        <f t="shared" si="5"/>
        <v>1.9896225000000001</v>
      </c>
      <c r="AB99">
        <f t="shared" si="5"/>
        <v>0.39790999999999993</v>
      </c>
      <c r="AC99">
        <f t="shared" si="5"/>
        <v>0.72423000000000015</v>
      </c>
      <c r="AD99">
        <f t="shared" si="5"/>
        <v>0.37824999999999986</v>
      </c>
      <c r="AE99">
        <f t="shared" si="5"/>
        <v>0.74024999999999996</v>
      </c>
      <c r="AF99">
        <f t="shared" si="5"/>
        <v>0.36825000000000002</v>
      </c>
      <c r="AG99">
        <f t="shared" ref="AG99:AM99" si="6">SUM(AG3:AG98)/4000</f>
        <v>0.204795</v>
      </c>
      <c r="AH99">
        <f t="shared" si="6"/>
        <v>0.62663500000000016</v>
      </c>
      <c r="AI99">
        <f t="shared" si="6"/>
        <v>0.62663500000000016</v>
      </c>
      <c r="AJ99">
        <f t="shared" si="6"/>
        <v>0.5460775000000001</v>
      </c>
      <c r="AK99">
        <f t="shared" si="6"/>
        <v>1.5854999999999999</v>
      </c>
      <c r="AL99">
        <f t="shared" si="6"/>
        <v>0.67825000000000002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45358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269.55985026524093</v>
      </c>
      <c r="L3">
        <v>5.0501184061406805</v>
      </c>
      <c r="M3">
        <v>61.388891001467769</v>
      </c>
      <c r="N3">
        <v>49.948333523412558</v>
      </c>
      <c r="O3">
        <v>70.551716785804288</v>
      </c>
      <c r="P3">
        <v>23.890609797684036</v>
      </c>
      <c r="Q3">
        <v>2.5508414169381104</v>
      </c>
      <c r="R3">
        <v>9.9265673300841826</v>
      </c>
      <c r="S3">
        <v>6.1795997341772146</v>
      </c>
      <c r="T3">
        <v>0</v>
      </c>
      <c r="U3">
        <v>59.789982054843101</v>
      </c>
      <c r="V3">
        <v>2.7294337883211677</v>
      </c>
      <c r="W3">
        <v>10.857921910497982</v>
      </c>
      <c r="X3">
        <v>57.762792387096773</v>
      </c>
      <c r="Y3">
        <v>0</v>
      </c>
      <c r="Z3">
        <v>5.5139927261818169</v>
      </c>
      <c r="AA3">
        <v>0</v>
      </c>
      <c r="AB3">
        <v>0</v>
      </c>
      <c r="AC3">
        <v>0</v>
      </c>
      <c r="AD3">
        <v>0</v>
      </c>
      <c r="AE3">
        <v>0</v>
      </c>
      <c r="AF3">
        <v>5.5930465329614618</v>
      </c>
      <c r="AG3">
        <v>29.2929156368</v>
      </c>
      <c r="AH3">
        <v>0</v>
      </c>
      <c r="AI3">
        <v>0</v>
      </c>
      <c r="AJ3">
        <v>0</v>
      </c>
      <c r="AK3">
        <v>22.805881759810877</v>
      </c>
      <c r="AL3">
        <v>36.720844018416514</v>
      </c>
      <c r="AM3">
        <v>6.8754878672168038</v>
      </c>
      <c r="AN3">
        <v>0</v>
      </c>
      <c r="AO3">
        <v>0</v>
      </c>
      <c r="AP3">
        <v>2.3831056140845068</v>
      </c>
      <c r="AQ3">
        <v>0</v>
      </c>
      <c r="AR3">
        <v>17.738902564311587</v>
      </c>
      <c r="AS3">
        <v>13.486512033898308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770.59734715539059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269.55985026524093</v>
      </c>
      <c r="L4">
        <v>5.0501184061406805</v>
      </c>
      <c r="M4">
        <v>61.388891001467769</v>
      </c>
      <c r="N4">
        <v>49.948333523412558</v>
      </c>
      <c r="O4">
        <v>70.551716785804288</v>
      </c>
      <c r="P4">
        <v>23.890609797684036</v>
      </c>
      <c r="Q4">
        <v>2.5508414169381104</v>
      </c>
      <c r="R4">
        <v>9.9265673300841826</v>
      </c>
      <c r="S4">
        <v>6.1795997341772146</v>
      </c>
      <c r="T4">
        <v>0</v>
      </c>
      <c r="U4">
        <v>59.789982054843101</v>
      </c>
      <c r="V4">
        <v>2.7294337883211677</v>
      </c>
      <c r="W4">
        <v>10.857921910497982</v>
      </c>
      <c r="X4">
        <v>34.532097285820029</v>
      </c>
      <c r="Y4">
        <v>0</v>
      </c>
      <c r="Z4">
        <v>5.5139927261818169</v>
      </c>
      <c r="AA4">
        <v>0</v>
      </c>
      <c r="AB4">
        <v>0</v>
      </c>
      <c r="AC4">
        <v>0</v>
      </c>
      <c r="AD4">
        <v>0</v>
      </c>
      <c r="AE4">
        <v>0</v>
      </c>
      <c r="AF4">
        <v>5.5930465329614618</v>
      </c>
      <c r="AG4">
        <v>29.2929156368</v>
      </c>
      <c r="AH4">
        <v>0</v>
      </c>
      <c r="AI4">
        <v>0</v>
      </c>
      <c r="AJ4">
        <v>0</v>
      </c>
      <c r="AK4">
        <v>22.805881759810877</v>
      </c>
      <c r="AL4">
        <v>36.720844018416514</v>
      </c>
      <c r="AM4">
        <v>6.8754878672168038</v>
      </c>
      <c r="AN4">
        <v>0</v>
      </c>
      <c r="AO4">
        <v>0</v>
      </c>
      <c r="AP4">
        <v>2.3831056140845068</v>
      </c>
      <c r="AQ4">
        <v>0</v>
      </c>
      <c r="AR4">
        <v>17.738902564311587</v>
      </c>
      <c r="AS4">
        <v>13.486512033898308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747.36665205411384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269.55985026524093</v>
      </c>
      <c r="L5">
        <v>5.0501184061406805</v>
      </c>
      <c r="M5">
        <v>61.388891001467769</v>
      </c>
      <c r="N5">
        <v>49.948333523412558</v>
      </c>
      <c r="O5">
        <v>70.551716785804288</v>
      </c>
      <c r="P5">
        <v>23.890609797684036</v>
      </c>
      <c r="Q5">
        <v>2.5508414169381104</v>
      </c>
      <c r="R5">
        <v>9.9265673300841826</v>
      </c>
      <c r="S5">
        <v>6.1795997341772146</v>
      </c>
      <c r="T5">
        <v>0</v>
      </c>
      <c r="U5">
        <v>59.789982054843101</v>
      </c>
      <c r="V5">
        <v>2.7294337883211677</v>
      </c>
      <c r="W5">
        <v>10.857921910497982</v>
      </c>
      <c r="X5">
        <v>34.532097285820029</v>
      </c>
      <c r="Y5">
        <v>0</v>
      </c>
      <c r="Z5">
        <v>5.5139927261818169</v>
      </c>
      <c r="AA5">
        <v>0</v>
      </c>
      <c r="AB5">
        <v>0</v>
      </c>
      <c r="AC5">
        <v>0</v>
      </c>
      <c r="AD5">
        <v>0</v>
      </c>
      <c r="AE5">
        <v>0</v>
      </c>
      <c r="AF5">
        <v>5.5930465329614618</v>
      </c>
      <c r="AG5">
        <v>29.2929156368</v>
      </c>
      <c r="AH5">
        <v>0</v>
      </c>
      <c r="AI5">
        <v>0</v>
      </c>
      <c r="AJ5">
        <v>0</v>
      </c>
      <c r="AK5">
        <v>22.805881759810877</v>
      </c>
      <c r="AL5">
        <v>18.360422009208257</v>
      </c>
      <c r="AM5">
        <v>6.8754878672168038</v>
      </c>
      <c r="AN5">
        <v>0</v>
      </c>
      <c r="AO5">
        <v>0</v>
      </c>
      <c r="AP5">
        <v>2.3831056140845068</v>
      </c>
      <c r="AQ5">
        <v>0</v>
      </c>
      <c r="AR5">
        <v>14.938023535688401</v>
      </c>
      <c r="AS5">
        <v>13.486512033898308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726.20535101628241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269.55985026524093</v>
      </c>
      <c r="L6">
        <v>5.0501184061406805</v>
      </c>
      <c r="M6">
        <v>61.388891001467769</v>
      </c>
      <c r="N6">
        <v>49.948333523412558</v>
      </c>
      <c r="O6">
        <v>70.551716785804288</v>
      </c>
      <c r="P6">
        <v>23.890609797684036</v>
      </c>
      <c r="Q6">
        <v>2.5508414169381104</v>
      </c>
      <c r="R6">
        <v>9.9265673300841826</v>
      </c>
      <c r="S6">
        <v>6.1795997341772146</v>
      </c>
      <c r="T6">
        <v>0</v>
      </c>
      <c r="U6">
        <v>59.789982054843101</v>
      </c>
      <c r="V6">
        <v>2.7294337883211677</v>
      </c>
      <c r="W6">
        <v>10.857921910497982</v>
      </c>
      <c r="X6">
        <v>34.532097285820029</v>
      </c>
      <c r="Y6">
        <v>0</v>
      </c>
      <c r="Z6">
        <v>5.5139927261818169</v>
      </c>
      <c r="AA6">
        <v>0</v>
      </c>
      <c r="AB6">
        <v>0</v>
      </c>
      <c r="AC6">
        <v>0</v>
      </c>
      <c r="AD6">
        <v>0</v>
      </c>
      <c r="AE6">
        <v>0</v>
      </c>
      <c r="AF6">
        <v>5.5930465329614618</v>
      </c>
      <c r="AG6">
        <v>29.2929156368</v>
      </c>
      <c r="AH6">
        <v>0</v>
      </c>
      <c r="AI6">
        <v>0</v>
      </c>
      <c r="AJ6">
        <v>0</v>
      </c>
      <c r="AK6">
        <v>22.805881759810877</v>
      </c>
      <c r="AL6">
        <v>18.360422009208257</v>
      </c>
      <c r="AM6">
        <v>6.8754878672168038</v>
      </c>
      <c r="AN6">
        <v>0</v>
      </c>
      <c r="AO6">
        <v>0</v>
      </c>
      <c r="AP6">
        <v>2.3831056140845068</v>
      </c>
      <c r="AQ6">
        <v>0</v>
      </c>
      <c r="AR6">
        <v>14.938023535688401</v>
      </c>
      <c r="AS6">
        <v>13.486512033898308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726.20535101628241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269.55985026524093</v>
      </c>
      <c r="L7">
        <v>5.0501184061406805</v>
      </c>
      <c r="M7">
        <v>61.388891001467769</v>
      </c>
      <c r="N7">
        <v>49.948333523412558</v>
      </c>
      <c r="O7">
        <v>70.551716785804288</v>
      </c>
      <c r="P7">
        <v>23.890609797684036</v>
      </c>
      <c r="Q7">
        <v>2.5508414169381104</v>
      </c>
      <c r="R7">
        <v>9.9265673300841826</v>
      </c>
      <c r="S7">
        <v>6.1795997341772146</v>
      </c>
      <c r="T7">
        <v>0</v>
      </c>
      <c r="U7">
        <v>59.789982054843101</v>
      </c>
      <c r="V7">
        <v>2.7294337883211677</v>
      </c>
      <c r="W7">
        <v>10.857921910497982</v>
      </c>
      <c r="X7">
        <v>34.532097285820029</v>
      </c>
      <c r="Y7">
        <v>0</v>
      </c>
      <c r="Z7">
        <v>5.5139927261818169</v>
      </c>
      <c r="AA7">
        <v>0</v>
      </c>
      <c r="AB7">
        <v>0</v>
      </c>
      <c r="AC7">
        <v>0</v>
      </c>
      <c r="AD7">
        <v>0</v>
      </c>
      <c r="AE7">
        <v>6.9676318226812164</v>
      </c>
      <c r="AF7">
        <v>5.5930465329614618</v>
      </c>
      <c r="AG7">
        <v>29.2929156368</v>
      </c>
      <c r="AH7">
        <v>0</v>
      </c>
      <c r="AI7">
        <v>0</v>
      </c>
      <c r="AJ7">
        <v>0</v>
      </c>
      <c r="AK7">
        <v>22.805881759810877</v>
      </c>
      <c r="AL7">
        <v>18.360422009208257</v>
      </c>
      <c r="AM7">
        <v>6.8754878672168038</v>
      </c>
      <c r="AN7">
        <v>0</v>
      </c>
      <c r="AO7">
        <v>0</v>
      </c>
      <c r="AP7">
        <v>2.3831056140845068</v>
      </c>
      <c r="AQ7">
        <v>0</v>
      </c>
      <c r="AR7">
        <v>14.938023535688401</v>
      </c>
      <c r="AS7">
        <v>13.486512033898308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733.17298283896366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269.55985026524093</v>
      </c>
      <c r="L8">
        <v>5.0501184061406805</v>
      </c>
      <c r="M8">
        <v>61.388891001467769</v>
      </c>
      <c r="N8">
        <v>49.948333523412558</v>
      </c>
      <c r="O8">
        <v>70.551716785804288</v>
      </c>
      <c r="P8">
        <v>23.890609797684036</v>
      </c>
      <c r="Q8">
        <v>2.5508414169381104</v>
      </c>
      <c r="R8">
        <v>9.9265673300841826</v>
      </c>
      <c r="S8">
        <v>6.1795997341772146</v>
      </c>
      <c r="T8">
        <v>0</v>
      </c>
      <c r="U8">
        <v>59.789982054843101</v>
      </c>
      <c r="V8">
        <v>2.7294337883211677</v>
      </c>
      <c r="W8">
        <v>10.857921910497982</v>
      </c>
      <c r="X8">
        <v>34.532097285820029</v>
      </c>
      <c r="Y8">
        <v>0</v>
      </c>
      <c r="Z8">
        <v>5.5139927261818169</v>
      </c>
      <c r="AA8">
        <v>0</v>
      </c>
      <c r="AB8">
        <v>0</v>
      </c>
      <c r="AC8">
        <v>0</v>
      </c>
      <c r="AD8">
        <v>0</v>
      </c>
      <c r="AE8">
        <v>6.9676318226812164</v>
      </c>
      <c r="AF8">
        <v>5.5930465329614618</v>
      </c>
      <c r="AG8">
        <v>29.2929156368</v>
      </c>
      <c r="AH8">
        <v>0</v>
      </c>
      <c r="AI8">
        <v>0</v>
      </c>
      <c r="AJ8">
        <v>0</v>
      </c>
      <c r="AK8">
        <v>22.805881759810877</v>
      </c>
      <c r="AL8">
        <v>18.360422009208257</v>
      </c>
      <c r="AM8">
        <v>6.8754878672168038</v>
      </c>
      <c r="AN8">
        <v>0</v>
      </c>
      <c r="AO8">
        <v>0</v>
      </c>
      <c r="AP8">
        <v>2.3831056140845068</v>
      </c>
      <c r="AQ8">
        <v>0</v>
      </c>
      <c r="AR8">
        <v>14.938023535688401</v>
      </c>
      <c r="AS8">
        <v>13.486512033898308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733.17298283896366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269.55985026524093</v>
      </c>
      <c r="L9">
        <v>5.0501184061406805</v>
      </c>
      <c r="M9">
        <v>61.388891001467769</v>
      </c>
      <c r="N9">
        <v>49.948333523412558</v>
      </c>
      <c r="O9">
        <v>70.551716785804288</v>
      </c>
      <c r="P9">
        <v>23.890609797684036</v>
      </c>
      <c r="Q9">
        <v>2.5508414169381104</v>
      </c>
      <c r="R9">
        <v>9.9265673300841826</v>
      </c>
      <c r="S9">
        <v>6.1795997341772146</v>
      </c>
      <c r="T9">
        <v>0</v>
      </c>
      <c r="U9">
        <v>59.789982054843101</v>
      </c>
      <c r="V9">
        <v>2.7294337883211677</v>
      </c>
      <c r="W9">
        <v>10.857921910497982</v>
      </c>
      <c r="X9">
        <v>34.532097285820029</v>
      </c>
      <c r="Y9">
        <v>0</v>
      </c>
      <c r="Z9">
        <v>5.5139927261818169</v>
      </c>
      <c r="AA9">
        <v>0</v>
      </c>
      <c r="AB9">
        <v>0</v>
      </c>
      <c r="AC9">
        <v>0</v>
      </c>
      <c r="AD9">
        <v>0</v>
      </c>
      <c r="AE9">
        <v>6.9676318226812164</v>
      </c>
      <c r="AF9">
        <v>5.5930465329614618</v>
      </c>
      <c r="AG9">
        <v>29.2929156368</v>
      </c>
      <c r="AH9">
        <v>0</v>
      </c>
      <c r="AI9">
        <v>0</v>
      </c>
      <c r="AJ9">
        <v>0</v>
      </c>
      <c r="AK9">
        <v>22.805881759810877</v>
      </c>
      <c r="AL9">
        <v>18.360422009208257</v>
      </c>
      <c r="AM9">
        <v>6.8754878672168038</v>
      </c>
      <c r="AN9">
        <v>0</v>
      </c>
      <c r="AO9">
        <v>0</v>
      </c>
      <c r="AP9">
        <v>0</v>
      </c>
      <c r="AQ9">
        <v>0</v>
      </c>
      <c r="AR9">
        <v>14.938023535688401</v>
      </c>
      <c r="AS9">
        <v>13.486512033898308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730.78987722487921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269.55985026524093</v>
      </c>
      <c r="L10">
        <v>5.0501184061406805</v>
      </c>
      <c r="M10">
        <v>61.388891001467769</v>
      </c>
      <c r="N10">
        <v>49.948333523412558</v>
      </c>
      <c r="O10">
        <v>70.551716785804288</v>
      </c>
      <c r="P10">
        <v>23.890609797684036</v>
      </c>
      <c r="Q10">
        <v>2.5508414169381104</v>
      </c>
      <c r="R10">
        <v>9.9265673300841826</v>
      </c>
      <c r="S10">
        <v>6.1795997341772146</v>
      </c>
      <c r="T10">
        <v>0</v>
      </c>
      <c r="U10">
        <v>59.789982054843101</v>
      </c>
      <c r="V10">
        <v>2.7294337883211677</v>
      </c>
      <c r="W10">
        <v>10.857921910497982</v>
      </c>
      <c r="X10">
        <v>34.532097285820029</v>
      </c>
      <c r="Y10">
        <v>0</v>
      </c>
      <c r="Z10">
        <v>5.5139927261818169</v>
      </c>
      <c r="AA10">
        <v>0</v>
      </c>
      <c r="AB10">
        <v>0</v>
      </c>
      <c r="AC10">
        <v>0</v>
      </c>
      <c r="AD10">
        <v>0</v>
      </c>
      <c r="AE10">
        <v>6.9676318226812164</v>
      </c>
      <c r="AF10">
        <v>5.5930465329614618</v>
      </c>
      <c r="AG10">
        <v>29.2929156368</v>
      </c>
      <c r="AH10">
        <v>0</v>
      </c>
      <c r="AI10">
        <v>0</v>
      </c>
      <c r="AJ10">
        <v>0</v>
      </c>
      <c r="AK10">
        <v>22.805881759810877</v>
      </c>
      <c r="AL10">
        <v>18.360422009208257</v>
      </c>
      <c r="AM10">
        <v>6.8754878672168038</v>
      </c>
      <c r="AN10">
        <v>0</v>
      </c>
      <c r="AO10">
        <v>0</v>
      </c>
      <c r="AP10">
        <v>0</v>
      </c>
      <c r="AQ10">
        <v>0</v>
      </c>
      <c r="AR10">
        <v>14.938023535688401</v>
      </c>
      <c r="AS10">
        <v>13.486512033898308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730.78987722487921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269.55985026524093</v>
      </c>
      <c r="L11">
        <v>5.0501184061406805</v>
      </c>
      <c r="M11">
        <v>33.977830413669061</v>
      </c>
      <c r="N11">
        <v>27.649237684059248</v>
      </c>
      <c r="O11">
        <v>70.551716785804288</v>
      </c>
      <c r="P11">
        <v>23.890609797684036</v>
      </c>
      <c r="Q11">
        <v>2.5508414169381104</v>
      </c>
      <c r="R11">
        <v>9.9265673300841826</v>
      </c>
      <c r="S11">
        <v>6.1795997341772146</v>
      </c>
      <c r="T11">
        <v>0</v>
      </c>
      <c r="U11">
        <v>59.789982054843101</v>
      </c>
      <c r="V11">
        <v>2.7294337883211677</v>
      </c>
      <c r="W11">
        <v>10.857921910497982</v>
      </c>
      <c r="X11">
        <v>34.532097285820029</v>
      </c>
      <c r="Y11">
        <v>0</v>
      </c>
      <c r="Z11">
        <v>5.5139927261818169</v>
      </c>
      <c r="AA11">
        <v>0</v>
      </c>
      <c r="AB11">
        <v>0</v>
      </c>
      <c r="AC11">
        <v>0</v>
      </c>
      <c r="AD11">
        <v>0</v>
      </c>
      <c r="AE11">
        <v>6.9676318226812164</v>
      </c>
      <c r="AF11">
        <v>5.5930465329614618</v>
      </c>
      <c r="AG11">
        <v>29.2929156368</v>
      </c>
      <c r="AH11">
        <v>0</v>
      </c>
      <c r="AI11">
        <v>0</v>
      </c>
      <c r="AJ11">
        <v>0</v>
      </c>
      <c r="AK11">
        <v>22.805881759810877</v>
      </c>
      <c r="AL11">
        <v>18.360422009208257</v>
      </c>
      <c r="AM11">
        <v>6.8754878672168038</v>
      </c>
      <c r="AN11">
        <v>0</v>
      </c>
      <c r="AO11">
        <v>0</v>
      </c>
      <c r="AP11">
        <v>0</v>
      </c>
      <c r="AQ11">
        <v>0</v>
      </c>
      <c r="AR11">
        <v>17.738902564311587</v>
      </c>
      <c r="AS11">
        <v>13.486512033898308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683.88059982635025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269.55985026524093</v>
      </c>
      <c r="L12">
        <v>5.0501184061406805</v>
      </c>
      <c r="M12">
        <v>33.977830413669061</v>
      </c>
      <c r="N12">
        <v>27.649237684059248</v>
      </c>
      <c r="O12">
        <v>70.551716785804288</v>
      </c>
      <c r="P12">
        <v>23.890609797684036</v>
      </c>
      <c r="Q12">
        <v>2.5508414169381104</v>
      </c>
      <c r="R12">
        <v>9.9265673300841826</v>
      </c>
      <c r="S12">
        <v>6.1795997341772146</v>
      </c>
      <c r="T12">
        <v>0</v>
      </c>
      <c r="U12">
        <v>59.789982054843101</v>
      </c>
      <c r="V12">
        <v>2.7294337883211677</v>
      </c>
      <c r="W12">
        <v>10.857921910497982</v>
      </c>
      <c r="X12">
        <v>34.532097285820029</v>
      </c>
      <c r="Y12">
        <v>0</v>
      </c>
      <c r="Z12">
        <v>5.5139927261818169</v>
      </c>
      <c r="AA12">
        <v>0</v>
      </c>
      <c r="AB12">
        <v>0</v>
      </c>
      <c r="AC12">
        <v>0</v>
      </c>
      <c r="AD12">
        <v>0</v>
      </c>
      <c r="AE12">
        <v>6.9676318226812164</v>
      </c>
      <c r="AF12">
        <v>5.5930465329614618</v>
      </c>
      <c r="AG12">
        <v>29.2929156368</v>
      </c>
      <c r="AH12">
        <v>0</v>
      </c>
      <c r="AI12">
        <v>0</v>
      </c>
      <c r="AJ12">
        <v>0</v>
      </c>
      <c r="AK12">
        <v>22.805881759810877</v>
      </c>
      <c r="AL12">
        <v>18.360422009208257</v>
      </c>
      <c r="AM12">
        <v>6.8754878672168038</v>
      </c>
      <c r="AN12">
        <v>0</v>
      </c>
      <c r="AO12">
        <v>0</v>
      </c>
      <c r="AP12">
        <v>0</v>
      </c>
      <c r="AQ12">
        <v>0</v>
      </c>
      <c r="AR12">
        <v>17.738902564311587</v>
      </c>
      <c r="AS12">
        <v>13.486512033898308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683.88059982635025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269.60845391655096</v>
      </c>
      <c r="L13">
        <v>5.0501184061406805</v>
      </c>
      <c r="M13">
        <v>61.388891001467769</v>
      </c>
      <c r="N13">
        <v>49.948333523412558</v>
      </c>
      <c r="O13">
        <v>70.551716785804288</v>
      </c>
      <c r="P13">
        <v>23.890609797684036</v>
      </c>
      <c r="Q13">
        <v>2.5508414169381104</v>
      </c>
      <c r="R13">
        <v>9.9265673300841826</v>
      </c>
      <c r="S13">
        <v>6.1795997341772146</v>
      </c>
      <c r="T13">
        <v>0</v>
      </c>
      <c r="U13">
        <v>59.789982054843101</v>
      </c>
      <c r="V13">
        <v>2.730964157505285</v>
      </c>
      <c r="W13">
        <v>10.857921910497982</v>
      </c>
      <c r="X13">
        <v>34.532097285820029</v>
      </c>
      <c r="Y13">
        <v>0</v>
      </c>
      <c r="Z13">
        <v>5.5139927261818169</v>
      </c>
      <c r="AA13">
        <v>0</v>
      </c>
      <c r="AB13">
        <v>0</v>
      </c>
      <c r="AC13">
        <v>0</v>
      </c>
      <c r="AD13">
        <v>0</v>
      </c>
      <c r="AE13">
        <v>6.9676318226812164</v>
      </c>
      <c r="AF13">
        <v>5.5930465329614618</v>
      </c>
      <c r="AG13">
        <v>29.2929156368</v>
      </c>
      <c r="AH13">
        <v>0</v>
      </c>
      <c r="AI13">
        <v>0</v>
      </c>
      <c r="AJ13">
        <v>0</v>
      </c>
      <c r="AK13">
        <v>22.805881759810877</v>
      </c>
      <c r="AL13">
        <v>9.1802106315834742</v>
      </c>
      <c r="AM13">
        <v>6.8754878672168038</v>
      </c>
      <c r="AN13">
        <v>0</v>
      </c>
      <c r="AO13">
        <v>0</v>
      </c>
      <c r="AP13">
        <v>0</v>
      </c>
      <c r="AQ13">
        <v>0</v>
      </c>
      <c r="AR13">
        <v>14.938023535688401</v>
      </c>
      <c r="AS13">
        <v>13.486512033898308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721.65979986774846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269.60845391655096</v>
      </c>
      <c r="L14">
        <v>5.0501184061406805</v>
      </c>
      <c r="M14">
        <v>61.388891001467769</v>
      </c>
      <c r="N14">
        <v>49.948333523412558</v>
      </c>
      <c r="O14">
        <v>70.551716785804288</v>
      </c>
      <c r="P14">
        <v>23.890609797684036</v>
      </c>
      <c r="Q14">
        <v>2.5508414169381104</v>
      </c>
      <c r="R14">
        <v>9.9265673300841826</v>
      </c>
      <c r="S14">
        <v>6.1795997341772146</v>
      </c>
      <c r="T14">
        <v>0</v>
      </c>
      <c r="U14">
        <v>59.789982054843101</v>
      </c>
      <c r="V14">
        <v>2.730964157505285</v>
      </c>
      <c r="W14">
        <v>10.857921910497982</v>
      </c>
      <c r="X14">
        <v>34.532097285820029</v>
      </c>
      <c r="Y14">
        <v>0</v>
      </c>
      <c r="Z14">
        <v>5.5139927261818169</v>
      </c>
      <c r="AA14">
        <v>0</v>
      </c>
      <c r="AB14">
        <v>0</v>
      </c>
      <c r="AC14">
        <v>0</v>
      </c>
      <c r="AD14">
        <v>0</v>
      </c>
      <c r="AE14">
        <v>6.9676318226812164</v>
      </c>
      <c r="AF14">
        <v>5.5930465329614618</v>
      </c>
      <c r="AG14">
        <v>29.2929156368</v>
      </c>
      <c r="AH14">
        <v>0</v>
      </c>
      <c r="AI14">
        <v>0</v>
      </c>
      <c r="AJ14">
        <v>0</v>
      </c>
      <c r="AK14">
        <v>22.805881759810877</v>
      </c>
      <c r="AL14">
        <v>9.1802106315834742</v>
      </c>
      <c r="AM14">
        <v>6.8754878672168038</v>
      </c>
      <c r="AN14">
        <v>0</v>
      </c>
      <c r="AO14">
        <v>0</v>
      </c>
      <c r="AP14">
        <v>0</v>
      </c>
      <c r="AQ14">
        <v>0</v>
      </c>
      <c r="AR14">
        <v>14.938023535688401</v>
      </c>
      <c r="AS14">
        <v>13.486512033898308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721.65979986774846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269.60845391655096</v>
      </c>
      <c r="L15">
        <v>5.0501184061406805</v>
      </c>
      <c r="M15">
        <v>61.388891001467769</v>
      </c>
      <c r="N15">
        <v>49.948333523412558</v>
      </c>
      <c r="O15">
        <v>70.551716785804288</v>
      </c>
      <c r="P15">
        <v>23.890609797684036</v>
      </c>
      <c r="Q15">
        <v>2.5508414169381104</v>
      </c>
      <c r="R15">
        <v>9.9265673300841826</v>
      </c>
      <c r="S15">
        <v>6.1795997341772146</v>
      </c>
      <c r="T15">
        <v>0</v>
      </c>
      <c r="U15">
        <v>59.789982054843101</v>
      </c>
      <c r="V15">
        <v>2.730964157505285</v>
      </c>
      <c r="W15">
        <v>10.857921910497982</v>
      </c>
      <c r="X15">
        <v>34.532097285820029</v>
      </c>
      <c r="Y15">
        <v>0</v>
      </c>
      <c r="Z15">
        <v>5.5139927261818169</v>
      </c>
      <c r="AA15">
        <v>0</v>
      </c>
      <c r="AB15">
        <v>0</v>
      </c>
      <c r="AC15">
        <v>0</v>
      </c>
      <c r="AD15">
        <v>0</v>
      </c>
      <c r="AE15">
        <v>6.9676318226812164</v>
      </c>
      <c r="AF15">
        <v>5.5930465329614618</v>
      </c>
      <c r="AG15">
        <v>29.2929156368</v>
      </c>
      <c r="AH15">
        <v>0</v>
      </c>
      <c r="AI15">
        <v>0</v>
      </c>
      <c r="AJ15">
        <v>0</v>
      </c>
      <c r="AK15">
        <v>22.805881759810877</v>
      </c>
      <c r="AL15">
        <v>9.1802106315834742</v>
      </c>
      <c r="AM15">
        <v>6.8754878672168038</v>
      </c>
      <c r="AN15">
        <v>0</v>
      </c>
      <c r="AO15">
        <v>0</v>
      </c>
      <c r="AP15">
        <v>0.2166457652858326</v>
      </c>
      <c r="AQ15">
        <v>0</v>
      </c>
      <c r="AR15">
        <v>14.938023535688401</v>
      </c>
      <c r="AS15">
        <v>13.764068573892359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722.1540021730284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269.60845391655096</v>
      </c>
      <c r="L16">
        <v>5.0501184061406805</v>
      </c>
      <c r="M16">
        <v>61.388891001467769</v>
      </c>
      <c r="N16">
        <v>49.948333523412558</v>
      </c>
      <c r="O16">
        <v>70.551716785804288</v>
      </c>
      <c r="P16">
        <v>23.890609797684036</v>
      </c>
      <c r="Q16">
        <v>2.5508414169381104</v>
      </c>
      <c r="R16">
        <v>9.9265673300841826</v>
      </c>
      <c r="S16">
        <v>6.1795997341772146</v>
      </c>
      <c r="T16">
        <v>0</v>
      </c>
      <c r="U16">
        <v>59.789982054843101</v>
      </c>
      <c r="V16">
        <v>2.7294337883211677</v>
      </c>
      <c r="W16">
        <v>10.857921910497982</v>
      </c>
      <c r="X16">
        <v>34.532097285820029</v>
      </c>
      <c r="Y16">
        <v>0</v>
      </c>
      <c r="Z16">
        <v>5.5139927261818169</v>
      </c>
      <c r="AA16">
        <v>0</v>
      </c>
      <c r="AB16">
        <v>0</v>
      </c>
      <c r="AC16">
        <v>0</v>
      </c>
      <c r="AD16">
        <v>0</v>
      </c>
      <c r="AE16">
        <v>6.9676318226812164</v>
      </c>
      <c r="AF16">
        <v>5.5930465329614618</v>
      </c>
      <c r="AG16">
        <v>29.2929156368</v>
      </c>
      <c r="AH16">
        <v>0</v>
      </c>
      <c r="AI16">
        <v>0</v>
      </c>
      <c r="AJ16">
        <v>0</v>
      </c>
      <c r="AK16">
        <v>22.805881759810877</v>
      </c>
      <c r="AL16">
        <v>9.1802106315834742</v>
      </c>
      <c r="AM16">
        <v>6.8754878672168038</v>
      </c>
      <c r="AN16">
        <v>0</v>
      </c>
      <c r="AO16">
        <v>0</v>
      </c>
      <c r="AP16">
        <v>0.2166457652858326</v>
      </c>
      <c r="AQ16">
        <v>0</v>
      </c>
      <c r="AR16">
        <v>14.938023535688401</v>
      </c>
      <c r="AS16">
        <v>13.764068573892359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722.15247180384438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269.60845391655096</v>
      </c>
      <c r="L17">
        <v>5.0501184061406805</v>
      </c>
      <c r="M17">
        <v>61.388891001467769</v>
      </c>
      <c r="N17">
        <v>49.948333523412558</v>
      </c>
      <c r="O17">
        <v>70.551716785804288</v>
      </c>
      <c r="P17">
        <v>23.890609797684036</v>
      </c>
      <c r="Q17">
        <v>2.5508414169381104</v>
      </c>
      <c r="R17">
        <v>9.9265673300841826</v>
      </c>
      <c r="S17">
        <v>6.1795997341772146</v>
      </c>
      <c r="T17">
        <v>0</v>
      </c>
      <c r="U17">
        <v>59.789982054843101</v>
      </c>
      <c r="V17">
        <v>2.7294337883211677</v>
      </c>
      <c r="W17">
        <v>10.857921910497982</v>
      </c>
      <c r="X17">
        <v>34.532097285820029</v>
      </c>
      <c r="Y17">
        <v>0</v>
      </c>
      <c r="Z17">
        <v>2.7569963630909085</v>
      </c>
      <c r="AA17">
        <v>0</v>
      </c>
      <c r="AB17">
        <v>0</v>
      </c>
      <c r="AC17">
        <v>0</v>
      </c>
      <c r="AD17">
        <v>0</v>
      </c>
      <c r="AE17">
        <v>6.9676318226812164</v>
      </c>
      <c r="AF17">
        <v>5.5930465329614618</v>
      </c>
      <c r="AG17">
        <v>29.2929156368</v>
      </c>
      <c r="AH17">
        <v>0</v>
      </c>
      <c r="AI17">
        <v>0</v>
      </c>
      <c r="AJ17">
        <v>0</v>
      </c>
      <c r="AK17">
        <v>22.805881759810877</v>
      </c>
      <c r="AL17">
        <v>9.1802106315834742</v>
      </c>
      <c r="AM17">
        <v>6.8754878672168038</v>
      </c>
      <c r="AN17">
        <v>0</v>
      </c>
      <c r="AO17">
        <v>0</v>
      </c>
      <c r="AP17">
        <v>0.2166457652858326</v>
      </c>
      <c r="AQ17">
        <v>0</v>
      </c>
      <c r="AR17">
        <v>14.938023535688401</v>
      </c>
      <c r="AS17">
        <v>13.764068573892359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719.39547544075344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269.60845391655096</v>
      </c>
      <c r="L18">
        <v>5.0501184061406805</v>
      </c>
      <c r="M18">
        <v>61.388891001467769</v>
      </c>
      <c r="N18">
        <v>49.948333523412558</v>
      </c>
      <c r="O18">
        <v>70.551716785804288</v>
      </c>
      <c r="P18">
        <v>23.890609797684036</v>
      </c>
      <c r="Q18">
        <v>2.5508414169381104</v>
      </c>
      <c r="R18">
        <v>9.9265673300841826</v>
      </c>
      <c r="S18">
        <v>6.1795997341772146</v>
      </c>
      <c r="T18">
        <v>0</v>
      </c>
      <c r="U18">
        <v>59.789982054843101</v>
      </c>
      <c r="V18">
        <v>2.7294337883211677</v>
      </c>
      <c r="W18">
        <v>10.857921910497982</v>
      </c>
      <c r="X18">
        <v>34.532097285820029</v>
      </c>
      <c r="Y18">
        <v>0</v>
      </c>
      <c r="Z18">
        <v>2.7569963630909085</v>
      </c>
      <c r="AA18">
        <v>0</v>
      </c>
      <c r="AB18">
        <v>0</v>
      </c>
      <c r="AC18">
        <v>0</v>
      </c>
      <c r="AD18">
        <v>0</v>
      </c>
      <c r="AE18">
        <v>6.9676318226812164</v>
      </c>
      <c r="AF18">
        <v>5.5930465329614618</v>
      </c>
      <c r="AG18">
        <v>29.2929156368</v>
      </c>
      <c r="AH18">
        <v>0</v>
      </c>
      <c r="AI18">
        <v>0</v>
      </c>
      <c r="AJ18">
        <v>0</v>
      </c>
      <c r="AK18">
        <v>22.805881759810877</v>
      </c>
      <c r="AL18">
        <v>9.1802106315834742</v>
      </c>
      <c r="AM18">
        <v>6.8754878672168038</v>
      </c>
      <c r="AN18">
        <v>0</v>
      </c>
      <c r="AO18">
        <v>0</v>
      </c>
      <c r="AP18">
        <v>0.2166457652858326</v>
      </c>
      <c r="AQ18">
        <v>0</v>
      </c>
      <c r="AR18">
        <v>17.738902564311587</v>
      </c>
      <c r="AS18">
        <v>13.764068573892359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722.19635446937662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269.60845391655096</v>
      </c>
      <c r="L19">
        <v>5.0501184061406805</v>
      </c>
      <c r="M19">
        <v>61.388891001467769</v>
      </c>
      <c r="N19">
        <v>49.948333523412558</v>
      </c>
      <c r="O19">
        <v>70.551716785804288</v>
      </c>
      <c r="P19">
        <v>25.019665859895749</v>
      </c>
      <c r="Q19">
        <v>2.5508414169381104</v>
      </c>
      <c r="R19">
        <v>9.9265673300841826</v>
      </c>
      <c r="S19">
        <v>6.1795997341772146</v>
      </c>
      <c r="T19">
        <v>0</v>
      </c>
      <c r="U19">
        <v>59.789982054843101</v>
      </c>
      <c r="V19">
        <v>2.7294337883211677</v>
      </c>
      <c r="W19">
        <v>10.857921910497982</v>
      </c>
      <c r="X19">
        <v>34.532097285820029</v>
      </c>
      <c r="Y19">
        <v>0</v>
      </c>
      <c r="Z19">
        <v>2.7569963630909085</v>
      </c>
      <c r="AA19">
        <v>0</v>
      </c>
      <c r="AB19">
        <v>0</v>
      </c>
      <c r="AC19">
        <v>0</v>
      </c>
      <c r="AD19">
        <v>0</v>
      </c>
      <c r="AE19">
        <v>6.9676318226812164</v>
      </c>
      <c r="AF19">
        <v>5.5930465329614618</v>
      </c>
      <c r="AG19">
        <v>29.2929156368</v>
      </c>
      <c r="AH19">
        <v>0</v>
      </c>
      <c r="AI19">
        <v>0</v>
      </c>
      <c r="AJ19">
        <v>0</v>
      </c>
      <c r="AK19">
        <v>22.805881759810877</v>
      </c>
      <c r="AL19">
        <v>9.1802106315834742</v>
      </c>
      <c r="AM19">
        <v>6.8754878672168038</v>
      </c>
      <c r="AN19">
        <v>0</v>
      </c>
      <c r="AO19">
        <v>0</v>
      </c>
      <c r="AP19">
        <v>0.2166457652858326</v>
      </c>
      <c r="AQ19">
        <v>0</v>
      </c>
      <c r="AR19">
        <v>17.738902564311587</v>
      </c>
      <c r="AS19">
        <v>13.486512033898308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723.04785399159425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269.60845391655096</v>
      </c>
      <c r="L20">
        <v>5.0501184061406805</v>
      </c>
      <c r="M20">
        <v>61.388891001467769</v>
      </c>
      <c r="N20">
        <v>49.948333523412558</v>
      </c>
      <c r="O20">
        <v>70.551716785804288</v>
      </c>
      <c r="P20">
        <v>25.249688820422531</v>
      </c>
      <c r="Q20">
        <v>2.5508414169381104</v>
      </c>
      <c r="R20">
        <v>9.9265673300841826</v>
      </c>
      <c r="S20">
        <v>6.1795997341772146</v>
      </c>
      <c r="T20">
        <v>0</v>
      </c>
      <c r="U20">
        <v>59.789982054843101</v>
      </c>
      <c r="V20">
        <v>2.7294337883211677</v>
      </c>
      <c r="W20">
        <v>10.857921910497982</v>
      </c>
      <c r="X20">
        <v>34.532097285820029</v>
      </c>
      <c r="Y20">
        <v>0</v>
      </c>
      <c r="Z20">
        <v>2.7569963630909085</v>
      </c>
      <c r="AA20">
        <v>0</v>
      </c>
      <c r="AB20">
        <v>0</v>
      </c>
      <c r="AC20">
        <v>0</v>
      </c>
      <c r="AD20">
        <v>0</v>
      </c>
      <c r="AE20">
        <v>6.9676318226812164</v>
      </c>
      <c r="AF20">
        <v>5.5930465329614618</v>
      </c>
      <c r="AG20">
        <v>29.2929156368</v>
      </c>
      <c r="AH20">
        <v>0</v>
      </c>
      <c r="AI20">
        <v>0</v>
      </c>
      <c r="AJ20">
        <v>0</v>
      </c>
      <c r="AK20">
        <v>22.805881759810877</v>
      </c>
      <c r="AL20">
        <v>9.1802106315834742</v>
      </c>
      <c r="AM20">
        <v>6.8754878672168038</v>
      </c>
      <c r="AN20">
        <v>0</v>
      </c>
      <c r="AO20">
        <v>0</v>
      </c>
      <c r="AP20">
        <v>0.2166457652858326</v>
      </c>
      <c r="AQ20">
        <v>0</v>
      </c>
      <c r="AR20">
        <v>14.938023535688401</v>
      </c>
      <c r="AS20">
        <v>13.486512033898308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720.47699792349783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269.60845391655096</v>
      </c>
      <c r="L21">
        <v>5.0499996349573504</v>
      </c>
      <c r="M21">
        <v>61.388891001467769</v>
      </c>
      <c r="N21">
        <v>49.943925457039839</v>
      </c>
      <c r="O21">
        <v>70.551716785804288</v>
      </c>
      <c r="P21">
        <v>24.688226027321985</v>
      </c>
      <c r="Q21">
        <v>2.5508414169381104</v>
      </c>
      <c r="R21">
        <v>9.9265673300841826</v>
      </c>
      <c r="S21">
        <v>6.1795997341772146</v>
      </c>
      <c r="T21">
        <v>0</v>
      </c>
      <c r="U21">
        <v>59.789982054843101</v>
      </c>
      <c r="V21">
        <v>2.7294337883211677</v>
      </c>
      <c r="W21">
        <v>10.857921910497982</v>
      </c>
      <c r="X21">
        <v>34.532097285820029</v>
      </c>
      <c r="Y21">
        <v>0</v>
      </c>
      <c r="Z21">
        <v>2.7569963630909085</v>
      </c>
      <c r="AA21">
        <v>5.9408679658227861</v>
      </c>
      <c r="AB21">
        <v>0</v>
      </c>
      <c r="AC21">
        <v>0</v>
      </c>
      <c r="AD21">
        <v>0</v>
      </c>
      <c r="AE21">
        <v>6.9676318226812164</v>
      </c>
      <c r="AF21">
        <v>5.5930465329614618</v>
      </c>
      <c r="AG21">
        <v>29.2929156368</v>
      </c>
      <c r="AH21">
        <v>8.0081236799999989</v>
      </c>
      <c r="AI21">
        <v>0</v>
      </c>
      <c r="AJ21">
        <v>0</v>
      </c>
      <c r="AK21">
        <v>22.805881759810877</v>
      </c>
      <c r="AL21">
        <v>1.6691294092082614</v>
      </c>
      <c r="AM21">
        <v>6.8754878672168038</v>
      </c>
      <c r="AN21">
        <v>0</v>
      </c>
      <c r="AO21">
        <v>0</v>
      </c>
      <c r="AP21">
        <v>0.2166457652858326</v>
      </c>
      <c r="AQ21">
        <v>0</v>
      </c>
      <c r="AR21">
        <v>14.938023535688401</v>
      </c>
      <c r="AS21">
        <v>13.486512033898308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726.34891871628895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269.60845391655096</v>
      </c>
      <c r="L22">
        <v>5.0499996349573504</v>
      </c>
      <c r="M22">
        <v>61.388891001467769</v>
      </c>
      <c r="N22">
        <v>49.943925457039839</v>
      </c>
      <c r="O22">
        <v>70.551716785804288</v>
      </c>
      <c r="P22">
        <v>24.700473015320334</v>
      </c>
      <c r="Q22">
        <v>2.5508414169381104</v>
      </c>
      <c r="R22">
        <v>9.9265673300841826</v>
      </c>
      <c r="S22">
        <v>6.1795997341772146</v>
      </c>
      <c r="T22">
        <v>0</v>
      </c>
      <c r="U22">
        <v>59.789982054843101</v>
      </c>
      <c r="V22">
        <v>2.7294337883211677</v>
      </c>
      <c r="W22">
        <v>10.857921910497982</v>
      </c>
      <c r="X22">
        <v>34.532097285820029</v>
      </c>
      <c r="Y22">
        <v>0</v>
      </c>
      <c r="Z22">
        <v>2.7569963630909085</v>
      </c>
      <c r="AA22">
        <v>5.9408679658227861</v>
      </c>
      <c r="AB22">
        <v>0</v>
      </c>
      <c r="AC22">
        <v>0</v>
      </c>
      <c r="AD22">
        <v>0</v>
      </c>
      <c r="AE22">
        <v>6.9676318226812164</v>
      </c>
      <c r="AF22">
        <v>5.5930465329614618</v>
      </c>
      <c r="AG22">
        <v>29.2929156368</v>
      </c>
      <c r="AH22">
        <v>16.016247359999998</v>
      </c>
      <c r="AI22">
        <v>0</v>
      </c>
      <c r="AJ22">
        <v>0</v>
      </c>
      <c r="AK22">
        <v>22.805881759810877</v>
      </c>
      <c r="AL22">
        <v>1.6691294092082614</v>
      </c>
      <c r="AM22">
        <v>6.8754878672168038</v>
      </c>
      <c r="AN22">
        <v>0</v>
      </c>
      <c r="AO22">
        <v>0</v>
      </c>
      <c r="AP22">
        <v>0.2166457652858326</v>
      </c>
      <c r="AQ22">
        <v>8.6184269984126978</v>
      </c>
      <c r="AR22">
        <v>14.938023535688401</v>
      </c>
      <c r="AS22">
        <v>13.486512033898308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742.98771638269989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269.60845391655096</v>
      </c>
      <c r="L23">
        <v>5.0499996349573504</v>
      </c>
      <c r="M23">
        <v>61.388891001467769</v>
      </c>
      <c r="N23">
        <v>49.943925457039839</v>
      </c>
      <c r="O23">
        <v>70.551716785804288</v>
      </c>
      <c r="P23">
        <v>24.821866388307779</v>
      </c>
      <c r="Q23">
        <v>2.550506323722149</v>
      </c>
      <c r="R23">
        <v>8.8872292833333351</v>
      </c>
      <c r="S23">
        <v>5.999039930151338</v>
      </c>
      <c r="T23">
        <v>0</v>
      </c>
      <c r="U23">
        <v>59.789982054843101</v>
      </c>
      <c r="V23">
        <v>5.9515890103397338</v>
      </c>
      <c r="W23">
        <v>19.614903542524619</v>
      </c>
      <c r="X23">
        <v>62.371445828040287</v>
      </c>
      <c r="Y23">
        <v>0</v>
      </c>
      <c r="Z23">
        <v>2.7569963630909085</v>
      </c>
      <c r="AA23">
        <v>11.881735931645572</v>
      </c>
      <c r="AB23">
        <v>0</v>
      </c>
      <c r="AC23">
        <v>0</v>
      </c>
      <c r="AD23">
        <v>0</v>
      </c>
      <c r="AE23">
        <v>6.9676318226812164</v>
      </c>
      <c r="AF23">
        <v>5.5930465329614618</v>
      </c>
      <c r="AG23">
        <v>29.2929156368</v>
      </c>
      <c r="AH23">
        <v>16.016247359999998</v>
      </c>
      <c r="AI23">
        <v>0</v>
      </c>
      <c r="AJ23">
        <v>0</v>
      </c>
      <c r="AK23">
        <v>22.805881759810877</v>
      </c>
      <c r="AL23">
        <v>1.6691294092082614</v>
      </c>
      <c r="AM23">
        <v>6.8754878672168038</v>
      </c>
      <c r="AN23">
        <v>0</v>
      </c>
      <c r="AO23">
        <v>0</v>
      </c>
      <c r="AP23">
        <v>0.2166457652858326</v>
      </c>
      <c r="AQ23">
        <v>8.6184269984126978</v>
      </c>
      <c r="AR23">
        <v>14.938023535688401</v>
      </c>
      <c r="AS23">
        <v>13.486512033898308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787.64823017378296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269.60845391655096</v>
      </c>
      <c r="L24">
        <v>5.0499996349573504</v>
      </c>
      <c r="M24">
        <v>61.388891001467769</v>
      </c>
      <c r="N24">
        <v>49.943925457039839</v>
      </c>
      <c r="O24">
        <v>70.551716785804288</v>
      </c>
      <c r="P24">
        <v>24.839339513352204</v>
      </c>
      <c r="Q24">
        <v>2.550506323722149</v>
      </c>
      <c r="R24">
        <v>9.9242912330185806</v>
      </c>
      <c r="S24">
        <v>6.177006071226681</v>
      </c>
      <c r="T24">
        <v>0</v>
      </c>
      <c r="U24">
        <v>59.789982054843101</v>
      </c>
      <c r="V24">
        <v>6.0249384013109974</v>
      </c>
      <c r="W24">
        <v>19.614903542524619</v>
      </c>
      <c r="X24">
        <v>62.371445828040287</v>
      </c>
      <c r="Y24">
        <v>0</v>
      </c>
      <c r="Z24">
        <v>2.7569963630909085</v>
      </c>
      <c r="AA24">
        <v>17.822603897468358</v>
      </c>
      <c r="AB24">
        <v>1.4089115597899471</v>
      </c>
      <c r="AC24">
        <v>0</v>
      </c>
      <c r="AD24">
        <v>0</v>
      </c>
      <c r="AE24">
        <v>6.9676318226812164</v>
      </c>
      <c r="AF24">
        <v>5.5930465329614618</v>
      </c>
      <c r="AG24">
        <v>29.2929156368</v>
      </c>
      <c r="AH24">
        <v>16.016247359999998</v>
      </c>
      <c r="AI24">
        <v>0</v>
      </c>
      <c r="AJ24">
        <v>0</v>
      </c>
      <c r="AK24">
        <v>22.805881759810877</v>
      </c>
      <c r="AL24">
        <v>1.6691294092082614</v>
      </c>
      <c r="AM24">
        <v>6.8754878672168038</v>
      </c>
      <c r="AN24">
        <v>0</v>
      </c>
      <c r="AO24">
        <v>0</v>
      </c>
      <c r="AP24">
        <v>0.2166457652858326</v>
      </c>
      <c r="AQ24">
        <v>8.6184269984126978</v>
      </c>
      <c r="AR24">
        <v>14.938023535688401</v>
      </c>
      <c r="AS24">
        <v>13.486512033898308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796.30386030617206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269.60845391655096</v>
      </c>
      <c r="L25">
        <v>9.0701003085589473</v>
      </c>
      <c r="M25">
        <v>61.388891001467769</v>
      </c>
      <c r="N25">
        <v>49.943925457039839</v>
      </c>
      <c r="O25">
        <v>70.551716785804288</v>
      </c>
      <c r="P25">
        <v>24.839339513352204</v>
      </c>
      <c r="Q25">
        <v>4.6097735438596494</v>
      </c>
      <c r="R25">
        <v>17.920755708302718</v>
      </c>
      <c r="S25">
        <v>11.154619373621525</v>
      </c>
      <c r="T25">
        <v>0</v>
      </c>
      <c r="U25">
        <v>59.789982054843101</v>
      </c>
      <c r="V25">
        <v>6.0249384013109974</v>
      </c>
      <c r="W25">
        <v>19.614903542524619</v>
      </c>
      <c r="X25">
        <v>62.371445828040287</v>
      </c>
      <c r="Y25">
        <v>0</v>
      </c>
      <c r="Z25">
        <v>2.7569963630909085</v>
      </c>
      <c r="AA25">
        <v>17.822603897468358</v>
      </c>
      <c r="AB25">
        <v>5.5680182664666154</v>
      </c>
      <c r="AC25">
        <v>0</v>
      </c>
      <c r="AD25">
        <v>3.3513511521574566</v>
      </c>
      <c r="AE25">
        <v>6.9676318226812164</v>
      </c>
      <c r="AF25">
        <v>5.5930465329614618</v>
      </c>
      <c r="AG25">
        <v>29.2929156368</v>
      </c>
      <c r="AH25">
        <v>16.016247359999998</v>
      </c>
      <c r="AI25">
        <v>0</v>
      </c>
      <c r="AJ25">
        <v>0</v>
      </c>
      <c r="AK25">
        <v>22.805881759810877</v>
      </c>
      <c r="AL25">
        <v>1.6691294092082614</v>
      </c>
      <c r="AM25">
        <v>6.8754878672168038</v>
      </c>
      <c r="AN25">
        <v>0</v>
      </c>
      <c r="AO25">
        <v>0</v>
      </c>
      <c r="AP25">
        <v>0.2166457652858326</v>
      </c>
      <c r="AQ25">
        <v>17.236854690000001</v>
      </c>
      <c r="AR25">
        <v>14.938023535688401</v>
      </c>
      <c r="AS25">
        <v>13.486512033898308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831.48619152801143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340.89085173257655</v>
      </c>
      <c r="L26">
        <v>9.0701003085589473</v>
      </c>
      <c r="M26">
        <v>61.388891001467769</v>
      </c>
      <c r="N26">
        <v>49.943925457039839</v>
      </c>
      <c r="O26">
        <v>70.551716785804288</v>
      </c>
      <c r="P26">
        <v>24.839339513352204</v>
      </c>
      <c r="Q26">
        <v>4.6115842414860673</v>
      </c>
      <c r="R26">
        <v>17.920755708302718</v>
      </c>
      <c r="S26">
        <v>11.154619373621525</v>
      </c>
      <c r="T26">
        <v>0</v>
      </c>
      <c r="U26">
        <v>59.789982054843101</v>
      </c>
      <c r="V26">
        <v>6.0249384013109974</v>
      </c>
      <c r="W26">
        <v>19.614903542524619</v>
      </c>
      <c r="X26">
        <v>62.371445828040287</v>
      </c>
      <c r="Y26">
        <v>0</v>
      </c>
      <c r="Z26">
        <v>2.7569963630909085</v>
      </c>
      <c r="AA26">
        <v>17.822603897468358</v>
      </c>
      <c r="AB26">
        <v>5.5680182664666154</v>
      </c>
      <c r="AC26">
        <v>4.0921298257421084</v>
      </c>
      <c r="AD26">
        <v>3.3513511521574566</v>
      </c>
      <c r="AE26">
        <v>6.9676318226812164</v>
      </c>
      <c r="AF26">
        <v>5.5930465329614618</v>
      </c>
      <c r="AG26">
        <v>29.2929156368</v>
      </c>
      <c r="AH26">
        <v>24.024371039999995</v>
      </c>
      <c r="AI26">
        <v>0</v>
      </c>
      <c r="AJ26">
        <v>0</v>
      </c>
      <c r="AK26">
        <v>22.805881759810877</v>
      </c>
      <c r="AL26">
        <v>1.6691294092082614</v>
      </c>
      <c r="AM26">
        <v>6.8754878672168038</v>
      </c>
      <c r="AN26">
        <v>0</v>
      </c>
      <c r="AO26">
        <v>0</v>
      </c>
      <c r="AP26">
        <v>0.2166457652858326</v>
      </c>
      <c r="AQ26">
        <v>17.236854690000001</v>
      </c>
      <c r="AR26">
        <v>17.738902564311587</v>
      </c>
      <c r="AS26">
        <v>13.486512033898308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917.67153257602877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423.59148315826337</v>
      </c>
      <c r="L27">
        <v>9.0701003085589473</v>
      </c>
      <c r="M27">
        <v>61.388891001467769</v>
      </c>
      <c r="N27">
        <v>49.943925457039839</v>
      </c>
      <c r="O27">
        <v>70.551716785804288</v>
      </c>
      <c r="P27">
        <v>24.839339513352204</v>
      </c>
      <c r="Q27">
        <v>4.6121593914634147</v>
      </c>
      <c r="R27">
        <v>17.921620300850229</v>
      </c>
      <c r="S27">
        <v>11.16086427935851</v>
      </c>
      <c r="T27">
        <v>0</v>
      </c>
      <c r="U27">
        <v>59.789982054843101</v>
      </c>
      <c r="V27">
        <v>3.2863334297188751</v>
      </c>
      <c r="W27">
        <v>19.614903542524619</v>
      </c>
      <c r="X27">
        <v>62.371445828040287</v>
      </c>
      <c r="Y27">
        <v>0</v>
      </c>
      <c r="Z27">
        <v>2.7569963630909085</v>
      </c>
      <c r="AA27">
        <v>17.822603897468358</v>
      </c>
      <c r="AB27">
        <v>11.136036093773441</v>
      </c>
      <c r="AC27">
        <v>8.1842592122663742</v>
      </c>
      <c r="AD27">
        <v>7.7081076499621517</v>
      </c>
      <c r="AE27">
        <v>6.9676318226812164</v>
      </c>
      <c r="AF27">
        <v>11.186092372718054</v>
      </c>
      <c r="AG27">
        <v>29.2929156368</v>
      </c>
      <c r="AH27">
        <v>24.024371039999995</v>
      </c>
      <c r="AI27">
        <v>0</v>
      </c>
      <c r="AJ27">
        <v>0</v>
      </c>
      <c r="AK27">
        <v>22.805881759810877</v>
      </c>
      <c r="AL27">
        <v>9.1802106315834742</v>
      </c>
      <c r="AM27">
        <v>6.8754878672168038</v>
      </c>
      <c r="AN27">
        <v>0</v>
      </c>
      <c r="AO27">
        <v>0</v>
      </c>
      <c r="AP27">
        <v>0</v>
      </c>
      <c r="AQ27">
        <v>25.855282381587305</v>
      </c>
      <c r="AR27">
        <v>17.738902564311587</v>
      </c>
      <c r="AS27">
        <v>13.486512033898308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1033.1640563784545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462.09983275122613</v>
      </c>
      <c r="L28">
        <v>9.0701003085589473</v>
      </c>
      <c r="M28">
        <v>61.388891001467769</v>
      </c>
      <c r="N28">
        <v>49.943925457039839</v>
      </c>
      <c r="O28">
        <v>70.551716785804288</v>
      </c>
      <c r="P28">
        <v>24.839339513352204</v>
      </c>
      <c r="Q28">
        <v>4.6121593914634147</v>
      </c>
      <c r="R28">
        <v>17.921620300850229</v>
      </c>
      <c r="S28">
        <v>11.158092918749999</v>
      </c>
      <c r="T28">
        <v>0</v>
      </c>
      <c r="U28">
        <v>59.789982054843101</v>
      </c>
      <c r="V28">
        <v>3.2863334297188751</v>
      </c>
      <c r="W28">
        <v>19.614903542524619</v>
      </c>
      <c r="X28">
        <v>62.371445828040287</v>
      </c>
      <c r="Y28">
        <v>0</v>
      </c>
      <c r="Z28">
        <v>8.2709890892727245</v>
      </c>
      <c r="AA28">
        <v>17.822603897468358</v>
      </c>
      <c r="AB28">
        <v>16.704054360240054</v>
      </c>
      <c r="AC28">
        <v>12.288772785063609</v>
      </c>
      <c r="AD28">
        <v>7.7081076499621517</v>
      </c>
      <c r="AE28">
        <v>13.935263645362433</v>
      </c>
      <c r="AF28">
        <v>16.450136250000003</v>
      </c>
      <c r="AG28">
        <v>29.2929156368</v>
      </c>
      <c r="AH28">
        <v>39.560131102175291</v>
      </c>
      <c r="AI28">
        <v>0</v>
      </c>
      <c r="AJ28">
        <v>0</v>
      </c>
      <c r="AK28">
        <v>22.805881759810877</v>
      </c>
      <c r="AL28">
        <v>10.849340040791738</v>
      </c>
      <c r="AM28">
        <v>7.1009138573143273</v>
      </c>
      <c r="AN28">
        <v>0</v>
      </c>
      <c r="AO28">
        <v>0</v>
      </c>
      <c r="AP28">
        <v>0</v>
      </c>
      <c r="AQ28">
        <v>34.473709380000003</v>
      </c>
      <c r="AR28">
        <v>14.938023535688401</v>
      </c>
      <c r="AS28">
        <v>13.486512033898308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1122.335698307488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487.99658267558641</v>
      </c>
      <c r="L29">
        <v>8.8996953353673796</v>
      </c>
      <c r="M29">
        <v>61.388891001467769</v>
      </c>
      <c r="N29">
        <v>49.943925457039839</v>
      </c>
      <c r="O29">
        <v>70.551716785804288</v>
      </c>
      <c r="P29">
        <v>24.839339513352204</v>
      </c>
      <c r="Q29">
        <v>4.5706790801248705</v>
      </c>
      <c r="R29">
        <v>17.820120746459313</v>
      </c>
      <c r="S29">
        <v>11.154619373621525</v>
      </c>
      <c r="T29">
        <v>0</v>
      </c>
      <c r="U29">
        <v>59.789982054843101</v>
      </c>
      <c r="V29">
        <v>3.2863334297188751</v>
      </c>
      <c r="W29">
        <v>19.614903542524619</v>
      </c>
      <c r="X29">
        <v>62.371445828040287</v>
      </c>
      <c r="Y29">
        <v>0</v>
      </c>
      <c r="Z29">
        <v>8.2709890892727245</v>
      </c>
      <c r="AA29">
        <v>17.822603897468358</v>
      </c>
      <c r="AB29">
        <v>16.704054360240054</v>
      </c>
      <c r="AC29">
        <v>12.288772785063609</v>
      </c>
      <c r="AD29">
        <v>7.7259818507191529</v>
      </c>
      <c r="AE29">
        <v>13.935263645362433</v>
      </c>
      <c r="AF29">
        <v>16.450136250000003</v>
      </c>
      <c r="AG29">
        <v>29.2929156368</v>
      </c>
      <c r="AH29">
        <v>39.560131102175291</v>
      </c>
      <c r="AI29">
        <v>0</v>
      </c>
      <c r="AJ29">
        <v>0</v>
      </c>
      <c r="AK29">
        <v>22.805881759810877</v>
      </c>
      <c r="AL29">
        <v>28.792479511187604</v>
      </c>
      <c r="AM29">
        <v>7.1009138573143273</v>
      </c>
      <c r="AN29">
        <v>0</v>
      </c>
      <c r="AO29">
        <v>0</v>
      </c>
      <c r="AP29">
        <v>0</v>
      </c>
      <c r="AQ29">
        <v>34.473709380000003</v>
      </c>
      <c r="AR29">
        <v>14.938023535688401</v>
      </c>
      <c r="AS29">
        <v>13.486512033898308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1165.8766035189517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487.99658267558641</v>
      </c>
      <c r="L30">
        <v>9.0699590742351077</v>
      </c>
      <c r="M30">
        <v>61.388891001467769</v>
      </c>
      <c r="N30">
        <v>49.943925457039839</v>
      </c>
      <c r="O30">
        <v>70.551716785804288</v>
      </c>
      <c r="P30">
        <v>24.839339513352204</v>
      </c>
      <c r="Q30">
        <v>4.6121593914634147</v>
      </c>
      <c r="R30">
        <v>17.921620300850229</v>
      </c>
      <c r="S30">
        <v>11.158092918749999</v>
      </c>
      <c r="T30">
        <v>0</v>
      </c>
      <c r="U30">
        <v>59.789982054843101</v>
      </c>
      <c r="V30">
        <v>3.2863334297188751</v>
      </c>
      <c r="W30">
        <v>19.614903542524619</v>
      </c>
      <c r="X30">
        <v>62.371445828040287</v>
      </c>
      <c r="Y30">
        <v>0</v>
      </c>
      <c r="Z30">
        <v>8.2709890892727245</v>
      </c>
      <c r="AA30">
        <v>17.822603897468358</v>
      </c>
      <c r="AB30">
        <v>16.704054360240054</v>
      </c>
      <c r="AC30">
        <v>12.288772785063609</v>
      </c>
      <c r="AD30">
        <v>11.588972776078728</v>
      </c>
      <c r="AE30">
        <v>13.935263645362433</v>
      </c>
      <c r="AF30">
        <v>16.450136250000003</v>
      </c>
      <c r="AG30">
        <v>29.2929156368</v>
      </c>
      <c r="AH30">
        <v>39.560131102175291</v>
      </c>
      <c r="AI30">
        <v>0</v>
      </c>
      <c r="AJ30">
        <v>0</v>
      </c>
      <c r="AK30">
        <v>22.805881759810877</v>
      </c>
      <c r="AL30">
        <v>28.792479511187604</v>
      </c>
      <c r="AM30">
        <v>7.1009138573143273</v>
      </c>
      <c r="AN30">
        <v>0</v>
      </c>
      <c r="AO30">
        <v>0</v>
      </c>
      <c r="AP30">
        <v>0</v>
      </c>
      <c r="AQ30">
        <v>34.473709380000003</v>
      </c>
      <c r="AR30">
        <v>14.938023535688401</v>
      </c>
      <c r="AS30">
        <v>13.486512033898308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1170.056311594037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487.99658267558641</v>
      </c>
      <c r="L31">
        <v>9.0700155287465769</v>
      </c>
      <c r="M31">
        <v>61.388891001467769</v>
      </c>
      <c r="N31">
        <v>49.943925457039839</v>
      </c>
      <c r="O31">
        <v>70.551716785804288</v>
      </c>
      <c r="P31">
        <v>24.839339513352204</v>
      </c>
      <c r="Q31">
        <v>4.6113421685714293</v>
      </c>
      <c r="R31">
        <v>17.920755708302718</v>
      </c>
      <c r="S31">
        <v>11.158132972845337</v>
      </c>
      <c r="T31">
        <v>0</v>
      </c>
      <c r="U31">
        <v>59.789982054843101</v>
      </c>
      <c r="V31">
        <v>3.2863334297188751</v>
      </c>
      <c r="W31">
        <v>19.614903542524619</v>
      </c>
      <c r="X31">
        <v>62.371445828040287</v>
      </c>
      <c r="Y31">
        <v>0</v>
      </c>
      <c r="Z31">
        <v>8.2709890892727245</v>
      </c>
      <c r="AA31">
        <v>17.822603897468358</v>
      </c>
      <c r="AB31">
        <v>16.704054360240054</v>
      </c>
      <c r="AC31">
        <v>12.288772785063609</v>
      </c>
      <c r="AD31">
        <v>11.588972776078728</v>
      </c>
      <c r="AE31">
        <v>13.935263645362433</v>
      </c>
      <c r="AF31">
        <v>16.450136250000003</v>
      </c>
      <c r="AG31">
        <v>29.2929156368</v>
      </c>
      <c r="AH31">
        <v>39.560131102175291</v>
      </c>
      <c r="AI31">
        <v>0</v>
      </c>
      <c r="AJ31">
        <v>0</v>
      </c>
      <c r="AK31">
        <v>22.805881759810877</v>
      </c>
      <c r="AL31">
        <v>28.792479511187604</v>
      </c>
      <c r="AM31">
        <v>7.1009138573143273</v>
      </c>
      <c r="AN31">
        <v>0</v>
      </c>
      <c r="AO31">
        <v>0</v>
      </c>
      <c r="AP31">
        <v>0</v>
      </c>
      <c r="AQ31">
        <v>34.473709380000003</v>
      </c>
      <c r="AR31">
        <v>14.938023535688401</v>
      </c>
      <c r="AS31">
        <v>13.486512033898308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1170.0547262872044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487.99353703340023</v>
      </c>
      <c r="L32">
        <v>9.0700310217787354</v>
      </c>
      <c r="M32">
        <v>61.388891001467769</v>
      </c>
      <c r="N32">
        <v>49.943925457039839</v>
      </c>
      <c r="O32">
        <v>70.551716785804288</v>
      </c>
      <c r="P32">
        <v>24.839339513352204</v>
      </c>
      <c r="Q32">
        <v>4.6113421685714293</v>
      </c>
      <c r="R32">
        <v>17.920755708302718</v>
      </c>
      <c r="S32">
        <v>11.158132972845337</v>
      </c>
      <c r="T32">
        <v>0</v>
      </c>
      <c r="U32">
        <v>59.789982054843101</v>
      </c>
      <c r="V32">
        <v>3.2863334297188751</v>
      </c>
      <c r="W32">
        <v>19.614903542524619</v>
      </c>
      <c r="X32">
        <v>62.371445828040287</v>
      </c>
      <c r="Y32">
        <v>0</v>
      </c>
      <c r="Z32">
        <v>8.2709890892727245</v>
      </c>
      <c r="AA32">
        <v>17.822603897468358</v>
      </c>
      <c r="AB32">
        <v>16.704054360240054</v>
      </c>
      <c r="AC32">
        <v>12.288772785063609</v>
      </c>
      <c r="AD32">
        <v>11.588972776078728</v>
      </c>
      <c r="AE32">
        <v>13.935263645362433</v>
      </c>
      <c r="AF32">
        <v>16.450136250000003</v>
      </c>
      <c r="AG32">
        <v>29.2929156368</v>
      </c>
      <c r="AH32">
        <v>39.560131102175291</v>
      </c>
      <c r="AI32">
        <v>0</v>
      </c>
      <c r="AJ32">
        <v>0</v>
      </c>
      <c r="AK32">
        <v>22.805881759810877</v>
      </c>
      <c r="AL32">
        <v>28.792479511187604</v>
      </c>
      <c r="AM32">
        <v>7.1009138573143273</v>
      </c>
      <c r="AN32">
        <v>0</v>
      </c>
      <c r="AO32">
        <v>0</v>
      </c>
      <c r="AP32">
        <v>0</v>
      </c>
      <c r="AQ32">
        <v>34.473709380000003</v>
      </c>
      <c r="AR32">
        <v>14.938023535688401</v>
      </c>
      <c r="AS32">
        <v>13.486512033898308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1170.0516961380504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487.92088612221914</v>
      </c>
      <c r="L33">
        <v>9.0699365916800048</v>
      </c>
      <c r="M33">
        <v>61.388891001467769</v>
      </c>
      <c r="N33">
        <v>49.943925457039839</v>
      </c>
      <c r="O33">
        <v>70.551716785804288</v>
      </c>
      <c r="P33">
        <v>24.839339513352204</v>
      </c>
      <c r="Q33">
        <v>4.6113421685714293</v>
      </c>
      <c r="R33">
        <v>17.920755708302718</v>
      </c>
      <c r="S33">
        <v>11.158132972845337</v>
      </c>
      <c r="T33">
        <v>0</v>
      </c>
      <c r="U33">
        <v>59.789982054843101</v>
      </c>
      <c r="V33">
        <v>3.2863334297188751</v>
      </c>
      <c r="W33">
        <v>19.614903542524619</v>
      </c>
      <c r="X33">
        <v>62.371445828040287</v>
      </c>
      <c r="Y33">
        <v>0</v>
      </c>
      <c r="Z33">
        <v>8.2709890892727245</v>
      </c>
      <c r="AA33">
        <v>17.822603897468358</v>
      </c>
      <c r="AB33">
        <v>16.704054360240054</v>
      </c>
      <c r="AC33">
        <v>12.288772785063609</v>
      </c>
      <c r="AD33">
        <v>11.588972776078728</v>
      </c>
      <c r="AE33">
        <v>13.935263645362433</v>
      </c>
      <c r="AF33">
        <v>16.450136250000003</v>
      </c>
      <c r="AG33">
        <v>29.2929156368</v>
      </c>
      <c r="AH33">
        <v>39.560131102175291</v>
      </c>
      <c r="AI33">
        <v>0</v>
      </c>
      <c r="AJ33">
        <v>0</v>
      </c>
      <c r="AK33">
        <v>22.805881759810877</v>
      </c>
      <c r="AL33">
        <v>28.792479511187604</v>
      </c>
      <c r="AM33">
        <v>7.1009138573143273</v>
      </c>
      <c r="AN33">
        <v>0</v>
      </c>
      <c r="AO33">
        <v>0</v>
      </c>
      <c r="AP33">
        <v>0</v>
      </c>
      <c r="AQ33">
        <v>34.473709380000003</v>
      </c>
      <c r="AR33">
        <v>17.738902564311587</v>
      </c>
      <c r="AS33">
        <v>13.486512033898308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1172.7798298253938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487.99353703340023</v>
      </c>
      <c r="L34">
        <v>9.0699365916800048</v>
      </c>
      <c r="M34">
        <v>61.388891001467769</v>
      </c>
      <c r="N34">
        <v>49.943925457039839</v>
      </c>
      <c r="O34">
        <v>70.551716785804288</v>
      </c>
      <c r="P34">
        <v>24.839339513352204</v>
      </c>
      <c r="Q34">
        <v>4.6113421685714293</v>
      </c>
      <c r="R34">
        <v>17.920755708302718</v>
      </c>
      <c r="S34">
        <v>11.158132972845337</v>
      </c>
      <c r="T34">
        <v>0</v>
      </c>
      <c r="U34">
        <v>59.789982054843101</v>
      </c>
      <c r="V34">
        <v>3.2863334297188751</v>
      </c>
      <c r="W34">
        <v>19.614903542524619</v>
      </c>
      <c r="X34">
        <v>62.371445828040287</v>
      </c>
      <c r="Y34">
        <v>0</v>
      </c>
      <c r="Z34">
        <v>5.5139927261818169</v>
      </c>
      <c r="AA34">
        <v>17.822603897468358</v>
      </c>
      <c r="AB34">
        <v>16.704054360240054</v>
      </c>
      <c r="AC34">
        <v>4.0921298257421084</v>
      </c>
      <c r="AD34">
        <v>7.7259818507191529</v>
      </c>
      <c r="AE34">
        <v>6.9676318226812164</v>
      </c>
      <c r="AF34">
        <v>11.186092372718054</v>
      </c>
      <c r="AG34">
        <v>29.2929156368</v>
      </c>
      <c r="AH34">
        <v>24.024371039999995</v>
      </c>
      <c r="AI34">
        <v>0</v>
      </c>
      <c r="AJ34">
        <v>0</v>
      </c>
      <c r="AK34">
        <v>22.805881759810877</v>
      </c>
      <c r="AL34">
        <v>28.792479511187604</v>
      </c>
      <c r="AM34">
        <v>6.8754878672168038</v>
      </c>
      <c r="AN34">
        <v>0</v>
      </c>
      <c r="AO34">
        <v>0</v>
      </c>
      <c r="AP34">
        <v>0</v>
      </c>
      <c r="AQ34">
        <v>25.855282381587305</v>
      </c>
      <c r="AR34">
        <v>17.738902564311587</v>
      </c>
      <c r="AS34">
        <v>13.486512033898308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1121.4245617381544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487.99353703340023</v>
      </c>
      <c r="L35">
        <v>9.0700361151790503</v>
      </c>
      <c r="M35">
        <v>61.388891001467769</v>
      </c>
      <c r="N35">
        <v>49.943925457039839</v>
      </c>
      <c r="O35">
        <v>70.551716785804288</v>
      </c>
      <c r="P35">
        <v>24.839339513352204</v>
      </c>
      <c r="Q35">
        <v>4.6113421685714293</v>
      </c>
      <c r="R35">
        <v>17.920755708302718</v>
      </c>
      <c r="S35">
        <v>11.158132972845337</v>
      </c>
      <c r="T35">
        <v>0</v>
      </c>
      <c r="U35">
        <v>59.789982054843101</v>
      </c>
      <c r="V35">
        <v>3.2863334297188751</v>
      </c>
      <c r="W35">
        <v>19.614903542524619</v>
      </c>
      <c r="X35">
        <v>62.371445828040287</v>
      </c>
      <c r="Y35">
        <v>0</v>
      </c>
      <c r="Z35">
        <v>5.5139927261818169</v>
      </c>
      <c r="AA35">
        <v>11.881735931645572</v>
      </c>
      <c r="AB35">
        <v>11.136036093773441</v>
      </c>
      <c r="AC35">
        <v>0</v>
      </c>
      <c r="AD35">
        <v>3.3513511521574566</v>
      </c>
      <c r="AE35">
        <v>6.9676318226812164</v>
      </c>
      <c r="AF35">
        <v>5.5930465329614618</v>
      </c>
      <c r="AG35">
        <v>29.2929156368</v>
      </c>
      <c r="AH35">
        <v>24.024371039999995</v>
      </c>
      <c r="AI35">
        <v>0</v>
      </c>
      <c r="AJ35">
        <v>0</v>
      </c>
      <c r="AK35">
        <v>22.805881759810877</v>
      </c>
      <c r="AL35">
        <v>9.1802106315834742</v>
      </c>
      <c r="AM35">
        <v>6.8754878672168038</v>
      </c>
      <c r="AN35">
        <v>0</v>
      </c>
      <c r="AO35">
        <v>0</v>
      </c>
      <c r="AP35">
        <v>0.1083231022369511</v>
      </c>
      <c r="AQ35">
        <v>25.855282381587305</v>
      </c>
      <c r="AR35">
        <v>14.938023535688401</v>
      </c>
      <c r="AS35">
        <v>13.486512033898308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1073.551143859313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487.99658267558641</v>
      </c>
      <c r="L36">
        <v>9.0699383547569017</v>
      </c>
      <c r="M36">
        <v>61.388891001467769</v>
      </c>
      <c r="N36">
        <v>49.943925457039839</v>
      </c>
      <c r="O36">
        <v>70.551716785804288</v>
      </c>
      <c r="P36">
        <v>24.839339513352204</v>
      </c>
      <c r="Q36">
        <v>4.6113421685714293</v>
      </c>
      <c r="R36">
        <v>17.920755708302718</v>
      </c>
      <c r="S36">
        <v>11.158132972845337</v>
      </c>
      <c r="T36">
        <v>0</v>
      </c>
      <c r="U36">
        <v>59.789982054843101</v>
      </c>
      <c r="V36">
        <v>3.2863334297188751</v>
      </c>
      <c r="W36">
        <v>19.614903542524619</v>
      </c>
      <c r="X36">
        <v>62.371445828040287</v>
      </c>
      <c r="Y36">
        <v>0</v>
      </c>
      <c r="Z36">
        <v>5.5139927261818169</v>
      </c>
      <c r="AA36">
        <v>11.881735931645572</v>
      </c>
      <c r="AB36">
        <v>11.136036093773441</v>
      </c>
      <c r="AC36">
        <v>0</v>
      </c>
      <c r="AD36">
        <v>0</v>
      </c>
      <c r="AE36">
        <v>6.9676318226812164</v>
      </c>
      <c r="AF36">
        <v>5.5930465329614618</v>
      </c>
      <c r="AG36">
        <v>29.2929156368</v>
      </c>
      <c r="AH36">
        <v>16.016247359999998</v>
      </c>
      <c r="AI36">
        <v>0</v>
      </c>
      <c r="AJ36">
        <v>0</v>
      </c>
      <c r="AK36">
        <v>22.805881759810877</v>
      </c>
      <c r="AL36">
        <v>9.1802106315834742</v>
      </c>
      <c r="AM36">
        <v>6.8754878672168038</v>
      </c>
      <c r="AN36">
        <v>0</v>
      </c>
      <c r="AO36">
        <v>0</v>
      </c>
      <c r="AP36">
        <v>0.1083231022369511</v>
      </c>
      <c r="AQ36">
        <v>17.236854690000001</v>
      </c>
      <c r="AR36">
        <v>14.938023535688401</v>
      </c>
      <c r="AS36">
        <v>13.486512033898308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1053.5761892173323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487.99658267558641</v>
      </c>
      <c r="L37">
        <v>9.0699176148023568</v>
      </c>
      <c r="M37">
        <v>61.388891001467769</v>
      </c>
      <c r="N37">
        <v>49.943925457039839</v>
      </c>
      <c r="O37">
        <v>70.551716785804288</v>
      </c>
      <c r="P37">
        <v>24.839339513352204</v>
      </c>
      <c r="Q37">
        <v>4.6115842414860673</v>
      </c>
      <c r="R37">
        <v>17.920755708302718</v>
      </c>
      <c r="S37">
        <v>11.154619373621525</v>
      </c>
      <c r="T37">
        <v>0</v>
      </c>
      <c r="U37">
        <v>59.789982054843101</v>
      </c>
      <c r="V37">
        <v>3.2863334297188751</v>
      </c>
      <c r="W37">
        <v>19.614903542524619</v>
      </c>
      <c r="X37">
        <v>62.371445828040287</v>
      </c>
      <c r="Y37">
        <v>0</v>
      </c>
      <c r="Z37">
        <v>2.7569963630909085</v>
      </c>
      <c r="AA37">
        <v>11.881735931645572</v>
      </c>
      <c r="AB37">
        <v>11.136036093773441</v>
      </c>
      <c r="AC37">
        <v>0</v>
      </c>
      <c r="AD37">
        <v>0</v>
      </c>
      <c r="AE37">
        <v>6.9676318226812164</v>
      </c>
      <c r="AF37">
        <v>5.5930465329614618</v>
      </c>
      <c r="AG37">
        <v>29.2929156368</v>
      </c>
      <c r="AH37">
        <v>8.0081236799999989</v>
      </c>
      <c r="AI37">
        <v>0</v>
      </c>
      <c r="AJ37">
        <v>0</v>
      </c>
      <c r="AK37">
        <v>22.805881759810877</v>
      </c>
      <c r="AL37">
        <v>18.360422009208257</v>
      </c>
      <c r="AM37">
        <v>6.8754878672168038</v>
      </c>
      <c r="AN37">
        <v>0</v>
      </c>
      <c r="AO37">
        <v>0</v>
      </c>
      <c r="AP37">
        <v>0.1083231022369511</v>
      </c>
      <c r="AQ37">
        <v>17.236854690000001</v>
      </c>
      <c r="AR37">
        <v>14.938023535688401</v>
      </c>
      <c r="AS37">
        <v>13.486512033898308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1051.9879882856023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487.99658267558641</v>
      </c>
      <c r="L38">
        <v>9.0700779520504984</v>
      </c>
      <c r="M38">
        <v>61.388891001467769</v>
      </c>
      <c r="N38">
        <v>49.943925457039839</v>
      </c>
      <c r="O38">
        <v>70.551716785804288</v>
      </c>
      <c r="P38">
        <v>24.839339513352204</v>
      </c>
      <c r="Q38">
        <v>4.6115842414860673</v>
      </c>
      <c r="R38">
        <v>17.920755708302718</v>
      </c>
      <c r="S38">
        <v>11.154619373621525</v>
      </c>
      <c r="T38">
        <v>0</v>
      </c>
      <c r="U38">
        <v>59.789982054843101</v>
      </c>
      <c r="V38">
        <v>3.2863334297188751</v>
      </c>
      <c r="W38">
        <v>19.614903542524619</v>
      </c>
      <c r="X38">
        <v>62.371445828040287</v>
      </c>
      <c r="Y38">
        <v>0</v>
      </c>
      <c r="Z38">
        <v>2.7569963630909085</v>
      </c>
      <c r="AA38">
        <v>5.9408679658227861</v>
      </c>
      <c r="AB38">
        <v>5.5229328049512363</v>
      </c>
      <c r="AC38">
        <v>0</v>
      </c>
      <c r="AD38">
        <v>0</v>
      </c>
      <c r="AE38">
        <v>6.9676318226812164</v>
      </c>
      <c r="AF38">
        <v>5.5930465329614618</v>
      </c>
      <c r="AG38">
        <v>29.2929156368</v>
      </c>
      <c r="AH38">
        <v>0</v>
      </c>
      <c r="AI38">
        <v>0</v>
      </c>
      <c r="AJ38">
        <v>0</v>
      </c>
      <c r="AK38">
        <v>22.805881759810877</v>
      </c>
      <c r="AL38">
        <v>18.360422009208257</v>
      </c>
      <c r="AM38">
        <v>6.8754878672168038</v>
      </c>
      <c r="AN38">
        <v>0</v>
      </c>
      <c r="AO38">
        <v>0</v>
      </c>
      <c r="AP38">
        <v>0.1083231022369511</v>
      </c>
      <c r="AQ38">
        <v>17.026648798412698</v>
      </c>
      <c r="AR38">
        <v>14.938023535688401</v>
      </c>
      <c r="AS38">
        <v>13.486512033898308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1032.2158477966182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487.99658267558641</v>
      </c>
      <c r="L39">
        <v>9.0700779520504984</v>
      </c>
      <c r="M39">
        <v>61.388891001467769</v>
      </c>
      <c r="N39">
        <v>49.943925457039839</v>
      </c>
      <c r="O39">
        <v>70.551716785804288</v>
      </c>
      <c r="P39">
        <v>24.839339513352204</v>
      </c>
      <c r="Q39">
        <v>4.6115842414860673</v>
      </c>
      <c r="R39">
        <v>17.920755708302718</v>
      </c>
      <c r="S39">
        <v>11.154619373621525</v>
      </c>
      <c r="T39">
        <v>0</v>
      </c>
      <c r="U39">
        <v>59.789982054843101</v>
      </c>
      <c r="V39">
        <v>3.2863334297188751</v>
      </c>
      <c r="W39">
        <v>19.614903542524619</v>
      </c>
      <c r="X39">
        <v>62.371445828040287</v>
      </c>
      <c r="Y39">
        <v>0</v>
      </c>
      <c r="Z39">
        <v>2.7569963630909085</v>
      </c>
      <c r="AA39">
        <v>5.9408679658227861</v>
      </c>
      <c r="AB39">
        <v>5.5229328049512363</v>
      </c>
      <c r="AC39">
        <v>0</v>
      </c>
      <c r="AD39">
        <v>0</v>
      </c>
      <c r="AE39">
        <v>6.9676318226812164</v>
      </c>
      <c r="AF39">
        <v>5.5930465329614618</v>
      </c>
      <c r="AG39">
        <v>29.2929156368</v>
      </c>
      <c r="AH39">
        <v>0</v>
      </c>
      <c r="AI39">
        <v>0</v>
      </c>
      <c r="AJ39">
        <v>0</v>
      </c>
      <c r="AK39">
        <v>22.805881759810877</v>
      </c>
      <c r="AL39">
        <v>18.360422009208257</v>
      </c>
      <c r="AM39">
        <v>6.8754878672168038</v>
      </c>
      <c r="AN39">
        <v>0</v>
      </c>
      <c r="AO39">
        <v>0</v>
      </c>
      <c r="AP39">
        <v>0.1083231022369511</v>
      </c>
      <c r="AQ39">
        <v>8.5763859587301585</v>
      </c>
      <c r="AR39">
        <v>14.938023535688401</v>
      </c>
      <c r="AS39">
        <v>13.486512033898308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1023.7655849569355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487.99658267558641</v>
      </c>
      <c r="L40">
        <v>9.0699874253055821</v>
      </c>
      <c r="M40">
        <v>61.388891001467769</v>
      </c>
      <c r="N40">
        <v>49.943925457039839</v>
      </c>
      <c r="O40">
        <v>70.551716785804288</v>
      </c>
      <c r="P40">
        <v>24.839339513352204</v>
      </c>
      <c r="Q40">
        <v>4.6115842414860673</v>
      </c>
      <c r="R40">
        <v>17.920755708302718</v>
      </c>
      <c r="S40">
        <v>11.154619373621525</v>
      </c>
      <c r="T40">
        <v>0</v>
      </c>
      <c r="U40">
        <v>59.789982054843101</v>
      </c>
      <c r="V40">
        <v>3.2863334297188751</v>
      </c>
      <c r="W40">
        <v>19.614903542524619</v>
      </c>
      <c r="X40">
        <v>62.371445828040287</v>
      </c>
      <c r="Y40">
        <v>0</v>
      </c>
      <c r="Z40">
        <v>2.7569963630909085</v>
      </c>
      <c r="AA40">
        <v>5.9408679658227861</v>
      </c>
      <c r="AB40">
        <v>5.5229328049512363</v>
      </c>
      <c r="AC40">
        <v>0</v>
      </c>
      <c r="AD40">
        <v>0</v>
      </c>
      <c r="AE40">
        <v>6.9676318226812164</v>
      </c>
      <c r="AF40">
        <v>5.5930465329614618</v>
      </c>
      <c r="AG40">
        <v>29.2929156368</v>
      </c>
      <c r="AH40">
        <v>0</v>
      </c>
      <c r="AI40">
        <v>0</v>
      </c>
      <c r="AJ40">
        <v>0</v>
      </c>
      <c r="AK40">
        <v>22.805881759810877</v>
      </c>
      <c r="AL40">
        <v>18.360422009208257</v>
      </c>
      <c r="AM40">
        <v>6.8754878672168038</v>
      </c>
      <c r="AN40">
        <v>0</v>
      </c>
      <c r="AO40">
        <v>0</v>
      </c>
      <c r="AP40">
        <v>0.1083231022369511</v>
      </c>
      <c r="AQ40">
        <v>8.5763859587301585</v>
      </c>
      <c r="AR40">
        <v>14.938023535688401</v>
      </c>
      <c r="AS40">
        <v>13.486512033898308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1023.7654944301906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487.99658267558641</v>
      </c>
      <c r="L41">
        <v>9.0699383547569017</v>
      </c>
      <c r="M41">
        <v>61.388891001467769</v>
      </c>
      <c r="N41">
        <v>49.943925457039839</v>
      </c>
      <c r="O41">
        <v>70.551716785804288</v>
      </c>
      <c r="P41">
        <v>24.839339513352204</v>
      </c>
      <c r="Q41">
        <v>4.6115842414860673</v>
      </c>
      <c r="R41">
        <v>17.919937628587196</v>
      </c>
      <c r="S41">
        <v>11.154619373621525</v>
      </c>
      <c r="T41">
        <v>0</v>
      </c>
      <c r="U41">
        <v>59.789982054843101</v>
      </c>
      <c r="V41">
        <v>3.2863334297188751</v>
      </c>
      <c r="W41">
        <v>19.614903542524619</v>
      </c>
      <c r="X41">
        <v>62.371445828040287</v>
      </c>
      <c r="Y41">
        <v>0</v>
      </c>
      <c r="Z41">
        <v>2.7569963630909085</v>
      </c>
      <c r="AA41">
        <v>5.9408679658227861</v>
      </c>
      <c r="AB41">
        <v>0</v>
      </c>
      <c r="AC41">
        <v>0</v>
      </c>
      <c r="AD41">
        <v>0</v>
      </c>
      <c r="AE41">
        <v>6.9676318226812164</v>
      </c>
      <c r="AF41">
        <v>5.5930465329614618</v>
      </c>
      <c r="AG41">
        <v>29.2929156368</v>
      </c>
      <c r="AH41">
        <v>0</v>
      </c>
      <c r="AI41">
        <v>0</v>
      </c>
      <c r="AJ41">
        <v>0</v>
      </c>
      <c r="AK41">
        <v>22.805881759810877</v>
      </c>
      <c r="AL41">
        <v>18.360422009208257</v>
      </c>
      <c r="AM41">
        <v>6.8754878672168038</v>
      </c>
      <c r="AN41">
        <v>0</v>
      </c>
      <c r="AO41">
        <v>0</v>
      </c>
      <c r="AP41">
        <v>0.1083231022369511</v>
      </c>
      <c r="AQ41">
        <v>8.5763859587301585</v>
      </c>
      <c r="AR41">
        <v>17.738902564311587</v>
      </c>
      <c r="AS41">
        <v>13.764068573892359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1021.3201300435924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487.99658267558641</v>
      </c>
      <c r="L42">
        <v>9.0699383547569017</v>
      </c>
      <c r="M42">
        <v>61.388891001467769</v>
      </c>
      <c r="N42">
        <v>49.943925457039839</v>
      </c>
      <c r="O42">
        <v>70.551716785804288</v>
      </c>
      <c r="P42">
        <v>24.839339513352204</v>
      </c>
      <c r="Q42">
        <v>4.6115842414860673</v>
      </c>
      <c r="R42">
        <v>17.919937628587196</v>
      </c>
      <c r="S42">
        <v>11.154619373621525</v>
      </c>
      <c r="T42">
        <v>0</v>
      </c>
      <c r="U42">
        <v>59.789982054843101</v>
      </c>
      <c r="V42">
        <v>3.2863334297188751</v>
      </c>
      <c r="W42">
        <v>19.614903542524619</v>
      </c>
      <c r="X42">
        <v>62.371445828040287</v>
      </c>
      <c r="Y42">
        <v>0</v>
      </c>
      <c r="Z42">
        <v>2.7569963630909085</v>
      </c>
      <c r="AA42">
        <v>5.9408679658227861</v>
      </c>
      <c r="AB42">
        <v>0</v>
      </c>
      <c r="AC42">
        <v>0</v>
      </c>
      <c r="AD42">
        <v>0</v>
      </c>
      <c r="AE42">
        <v>6.9676318226812164</v>
      </c>
      <c r="AF42">
        <v>5.5930465329614618</v>
      </c>
      <c r="AG42">
        <v>29.2929156368</v>
      </c>
      <c r="AH42">
        <v>0</v>
      </c>
      <c r="AI42">
        <v>0</v>
      </c>
      <c r="AJ42">
        <v>0</v>
      </c>
      <c r="AK42">
        <v>22.805881759810877</v>
      </c>
      <c r="AL42">
        <v>18.360422009208257</v>
      </c>
      <c r="AM42">
        <v>6.8754878672168038</v>
      </c>
      <c r="AN42">
        <v>0</v>
      </c>
      <c r="AO42">
        <v>0</v>
      </c>
      <c r="AP42">
        <v>0.1083231022369511</v>
      </c>
      <c r="AQ42">
        <v>8.5763859587301585</v>
      </c>
      <c r="AR42">
        <v>17.738902564311587</v>
      </c>
      <c r="AS42">
        <v>13.764068573892359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1021.3201300435924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487.99658267558641</v>
      </c>
      <c r="L43">
        <v>9.0699383547569017</v>
      </c>
      <c r="M43">
        <v>61.388891001467769</v>
      </c>
      <c r="N43">
        <v>49.943925457039839</v>
      </c>
      <c r="O43">
        <v>70.551716785804288</v>
      </c>
      <c r="P43">
        <v>24.839339513352204</v>
      </c>
      <c r="Q43">
        <v>4.6115842414860673</v>
      </c>
      <c r="R43">
        <v>17.919937628587196</v>
      </c>
      <c r="S43">
        <v>11.154619373621525</v>
      </c>
      <c r="T43">
        <v>0</v>
      </c>
      <c r="U43">
        <v>59.789982054843101</v>
      </c>
      <c r="V43">
        <v>3.2863334297188751</v>
      </c>
      <c r="W43">
        <v>19.614903542524619</v>
      </c>
      <c r="X43">
        <v>62.371445828040287</v>
      </c>
      <c r="Y43">
        <v>0</v>
      </c>
      <c r="Z43">
        <v>2.7569963630909085</v>
      </c>
      <c r="AA43">
        <v>5.9408679658227861</v>
      </c>
      <c r="AB43">
        <v>0</v>
      </c>
      <c r="AC43">
        <v>0</v>
      </c>
      <c r="AD43">
        <v>0</v>
      </c>
      <c r="AE43">
        <v>6.9676318226812164</v>
      </c>
      <c r="AF43">
        <v>5.5930465329614618</v>
      </c>
      <c r="AG43">
        <v>29.2929156368</v>
      </c>
      <c r="AH43">
        <v>0</v>
      </c>
      <c r="AI43">
        <v>0</v>
      </c>
      <c r="AJ43">
        <v>0</v>
      </c>
      <c r="AK43">
        <v>22.805881759810877</v>
      </c>
      <c r="AL43">
        <v>18.360422009208257</v>
      </c>
      <c r="AM43">
        <v>6.8754878672168038</v>
      </c>
      <c r="AN43">
        <v>0</v>
      </c>
      <c r="AO43">
        <v>0</v>
      </c>
      <c r="AP43">
        <v>0.1083231022369511</v>
      </c>
      <c r="AQ43">
        <v>0</v>
      </c>
      <c r="AR43">
        <v>15.404836414311589</v>
      </c>
      <c r="AS43">
        <v>13.764068573892359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1010.4096779348622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487.99658267558641</v>
      </c>
      <c r="L44">
        <v>9.0699383547569017</v>
      </c>
      <c r="M44">
        <v>61.388891001467769</v>
      </c>
      <c r="N44">
        <v>49.943925457039839</v>
      </c>
      <c r="O44">
        <v>70.551716785804288</v>
      </c>
      <c r="P44">
        <v>24.839339513352204</v>
      </c>
      <c r="Q44">
        <v>4.6115842414860673</v>
      </c>
      <c r="R44">
        <v>17.919937628587196</v>
      </c>
      <c r="S44">
        <v>11.154619373621525</v>
      </c>
      <c r="T44">
        <v>0</v>
      </c>
      <c r="U44">
        <v>59.789982054843101</v>
      </c>
      <c r="V44">
        <v>3.2863334297188751</v>
      </c>
      <c r="W44">
        <v>19.614903542524619</v>
      </c>
      <c r="X44">
        <v>62.371445828040287</v>
      </c>
      <c r="Y44">
        <v>0</v>
      </c>
      <c r="Z44">
        <v>2.7569963630909085</v>
      </c>
      <c r="AA44">
        <v>5.9408679658227861</v>
      </c>
      <c r="AB44">
        <v>0</v>
      </c>
      <c r="AC44">
        <v>0</v>
      </c>
      <c r="AD44">
        <v>0</v>
      </c>
      <c r="AE44">
        <v>6.9676318226812164</v>
      </c>
      <c r="AF44">
        <v>5.5930465329614618</v>
      </c>
      <c r="AG44">
        <v>29.2929156368</v>
      </c>
      <c r="AH44">
        <v>0</v>
      </c>
      <c r="AI44">
        <v>0</v>
      </c>
      <c r="AJ44">
        <v>0</v>
      </c>
      <c r="AK44">
        <v>22.805881759810877</v>
      </c>
      <c r="AL44">
        <v>18.360422009208257</v>
      </c>
      <c r="AM44">
        <v>6.8754878672168038</v>
      </c>
      <c r="AN44">
        <v>0</v>
      </c>
      <c r="AO44">
        <v>0</v>
      </c>
      <c r="AP44">
        <v>0.1083231022369511</v>
      </c>
      <c r="AQ44">
        <v>0</v>
      </c>
      <c r="AR44">
        <v>15.404836414311589</v>
      </c>
      <c r="AS44">
        <v>13.764068573892359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1010.4096779348622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487.99658267558641</v>
      </c>
      <c r="L45">
        <v>9.0699383547569017</v>
      </c>
      <c r="M45">
        <v>61.388891001467769</v>
      </c>
      <c r="N45">
        <v>49.943925457039839</v>
      </c>
      <c r="O45">
        <v>70.551716785804288</v>
      </c>
      <c r="P45">
        <v>24.839339513352204</v>
      </c>
      <c r="Q45">
        <v>4.6115842414860673</v>
      </c>
      <c r="R45">
        <v>17.919937628587196</v>
      </c>
      <c r="S45">
        <v>11.154619373621525</v>
      </c>
      <c r="T45">
        <v>0</v>
      </c>
      <c r="U45">
        <v>59.789982054843101</v>
      </c>
      <c r="V45">
        <v>3.2863334297188751</v>
      </c>
      <c r="W45">
        <v>19.614903542524619</v>
      </c>
      <c r="X45">
        <v>62.371445828040287</v>
      </c>
      <c r="Y45">
        <v>0</v>
      </c>
      <c r="Z45">
        <v>2.7569963630909085</v>
      </c>
      <c r="AA45">
        <v>5.9408679658227861</v>
      </c>
      <c r="AB45">
        <v>0</v>
      </c>
      <c r="AC45">
        <v>0</v>
      </c>
      <c r="AD45">
        <v>0</v>
      </c>
      <c r="AE45">
        <v>0</v>
      </c>
      <c r="AF45">
        <v>5.5930465329614618</v>
      </c>
      <c r="AG45">
        <v>29.2929156368</v>
      </c>
      <c r="AH45">
        <v>0</v>
      </c>
      <c r="AI45">
        <v>0</v>
      </c>
      <c r="AJ45">
        <v>0</v>
      </c>
      <c r="AK45">
        <v>22.805881759810877</v>
      </c>
      <c r="AL45">
        <v>18.360422009208257</v>
      </c>
      <c r="AM45">
        <v>6.8754878672168038</v>
      </c>
      <c r="AN45">
        <v>0</v>
      </c>
      <c r="AO45">
        <v>0</v>
      </c>
      <c r="AP45">
        <v>0.1083231022369511</v>
      </c>
      <c r="AQ45">
        <v>0</v>
      </c>
      <c r="AR45">
        <v>15.404836414311589</v>
      </c>
      <c r="AS45">
        <v>13.764068573892359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1003.4420461121809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487.99658267558641</v>
      </c>
      <c r="L46">
        <v>9.0700382697548712</v>
      </c>
      <c r="M46">
        <v>61.388891001467769</v>
      </c>
      <c r="N46">
        <v>49.943925457039839</v>
      </c>
      <c r="O46">
        <v>70.551716785804288</v>
      </c>
      <c r="P46">
        <v>24.839339513352204</v>
      </c>
      <c r="Q46">
        <v>4.6115842414860673</v>
      </c>
      <c r="R46">
        <v>17.919937628587196</v>
      </c>
      <c r="S46">
        <v>11.154619373621525</v>
      </c>
      <c r="T46">
        <v>0</v>
      </c>
      <c r="U46">
        <v>59.789982054843101</v>
      </c>
      <c r="V46">
        <v>3.2863334297188751</v>
      </c>
      <c r="W46">
        <v>19.614903542524619</v>
      </c>
      <c r="X46">
        <v>62.371445828040287</v>
      </c>
      <c r="Y46">
        <v>0</v>
      </c>
      <c r="Z46">
        <v>2.7569963630909085</v>
      </c>
      <c r="AA46">
        <v>5.7457788556962042</v>
      </c>
      <c r="AB46">
        <v>0</v>
      </c>
      <c r="AC46">
        <v>0</v>
      </c>
      <c r="AD46">
        <v>0</v>
      </c>
      <c r="AE46">
        <v>0</v>
      </c>
      <c r="AF46">
        <v>5.5930465329614618</v>
      </c>
      <c r="AG46">
        <v>29.2929156368</v>
      </c>
      <c r="AH46">
        <v>0</v>
      </c>
      <c r="AI46">
        <v>0</v>
      </c>
      <c r="AJ46">
        <v>0</v>
      </c>
      <c r="AK46">
        <v>22.805881759810877</v>
      </c>
      <c r="AL46">
        <v>18.360422009208257</v>
      </c>
      <c r="AM46">
        <v>6.8754878672168038</v>
      </c>
      <c r="AN46">
        <v>0</v>
      </c>
      <c r="AO46">
        <v>0</v>
      </c>
      <c r="AP46">
        <v>0.1083231022369511</v>
      </c>
      <c r="AQ46">
        <v>0</v>
      </c>
      <c r="AR46">
        <v>15.404836414311589</v>
      </c>
      <c r="AS46">
        <v>13.764068573892359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1003.2470569170524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409.99959256620127</v>
      </c>
      <c r="L47">
        <v>9.0699690560629378</v>
      </c>
      <c r="M47">
        <v>61.388891001467769</v>
      </c>
      <c r="N47">
        <v>49.943925457039839</v>
      </c>
      <c r="O47">
        <v>70.551716785804288</v>
      </c>
      <c r="P47">
        <v>23.890565380834992</v>
      </c>
      <c r="Q47">
        <v>4.6115842414860673</v>
      </c>
      <c r="R47">
        <v>17.919937628587196</v>
      </c>
      <c r="S47">
        <v>11.154619373621525</v>
      </c>
      <c r="T47">
        <v>0</v>
      </c>
      <c r="U47">
        <v>59.789982054843101</v>
      </c>
      <c r="V47">
        <v>3.2863334297188751</v>
      </c>
      <c r="W47">
        <v>19.614903542524619</v>
      </c>
      <c r="X47">
        <v>62.371445828040287</v>
      </c>
      <c r="Y47">
        <v>0</v>
      </c>
      <c r="Z47">
        <v>2.7569963630909085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5.5930465329614618</v>
      </c>
      <c r="AG47">
        <v>29.2929156368</v>
      </c>
      <c r="AH47">
        <v>0</v>
      </c>
      <c r="AI47">
        <v>0</v>
      </c>
      <c r="AJ47">
        <v>0</v>
      </c>
      <c r="AK47">
        <v>22.805881759810877</v>
      </c>
      <c r="AL47">
        <v>18.360422009208257</v>
      </c>
      <c r="AM47">
        <v>6.8754878672168038</v>
      </c>
      <c r="AN47">
        <v>0</v>
      </c>
      <c r="AO47">
        <v>0</v>
      </c>
      <c r="AP47">
        <v>2.599751818558409</v>
      </c>
      <c r="AQ47">
        <v>0</v>
      </c>
      <c r="AR47">
        <v>15.404836414311589</v>
      </c>
      <c r="AS47">
        <v>13.764068573892359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921.04687332208323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363.90352375712496</v>
      </c>
      <c r="L48">
        <v>9.0700779520504984</v>
      </c>
      <c r="M48">
        <v>61.388891001467769</v>
      </c>
      <c r="N48">
        <v>49.943925457039839</v>
      </c>
      <c r="O48">
        <v>70.551716785804288</v>
      </c>
      <c r="P48">
        <v>23.890565380834992</v>
      </c>
      <c r="Q48">
        <v>4.6115842414860673</v>
      </c>
      <c r="R48">
        <v>17.919937628587196</v>
      </c>
      <c r="S48">
        <v>11.154619373621525</v>
      </c>
      <c r="T48">
        <v>0</v>
      </c>
      <c r="U48">
        <v>59.789982054843101</v>
      </c>
      <c r="V48">
        <v>3.2863334297188751</v>
      </c>
      <c r="W48">
        <v>19.614903542524619</v>
      </c>
      <c r="X48">
        <v>62.371445828040287</v>
      </c>
      <c r="Y48">
        <v>0</v>
      </c>
      <c r="Z48">
        <v>2.7569963630909085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5.5930465329614618</v>
      </c>
      <c r="AG48">
        <v>29.2929156368</v>
      </c>
      <c r="AH48">
        <v>0</v>
      </c>
      <c r="AI48">
        <v>0</v>
      </c>
      <c r="AJ48">
        <v>0</v>
      </c>
      <c r="AK48">
        <v>22.805881759810877</v>
      </c>
      <c r="AL48">
        <v>18.360422009208257</v>
      </c>
      <c r="AM48">
        <v>6.8754878672168038</v>
      </c>
      <c r="AN48">
        <v>0</v>
      </c>
      <c r="AO48">
        <v>0</v>
      </c>
      <c r="AP48">
        <v>2.599751818558409</v>
      </c>
      <c r="AQ48">
        <v>0</v>
      </c>
      <c r="AR48">
        <v>15.404836414311589</v>
      </c>
      <c r="AS48">
        <v>13.764068573892359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874.95091340899455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273.41045079967023</v>
      </c>
      <c r="L49">
        <v>9.0700047352953543</v>
      </c>
      <c r="M49">
        <v>61.388891001467769</v>
      </c>
      <c r="N49">
        <v>49.943925457039839</v>
      </c>
      <c r="O49">
        <v>70.551716785804288</v>
      </c>
      <c r="P49">
        <v>23.890565380834992</v>
      </c>
      <c r="Q49">
        <v>4.6115842414860673</v>
      </c>
      <c r="R49">
        <v>17.919937628587196</v>
      </c>
      <c r="S49">
        <v>11.154619373621525</v>
      </c>
      <c r="T49">
        <v>0</v>
      </c>
      <c r="U49">
        <v>59.789982054843101</v>
      </c>
      <c r="V49">
        <v>3.1300749024064172</v>
      </c>
      <c r="W49">
        <v>19.614903542524619</v>
      </c>
      <c r="X49">
        <v>62.371445828040287</v>
      </c>
      <c r="Y49">
        <v>0</v>
      </c>
      <c r="Z49">
        <v>2.7569963630909085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5.5930465329614618</v>
      </c>
      <c r="AG49">
        <v>29.2929156368</v>
      </c>
      <c r="AH49">
        <v>0</v>
      </c>
      <c r="AI49">
        <v>0</v>
      </c>
      <c r="AJ49">
        <v>0</v>
      </c>
      <c r="AK49">
        <v>22.805881759810877</v>
      </c>
      <c r="AL49">
        <v>18.360422009208257</v>
      </c>
      <c r="AM49">
        <v>6.8754878672168038</v>
      </c>
      <c r="AN49">
        <v>0</v>
      </c>
      <c r="AO49">
        <v>0</v>
      </c>
      <c r="AP49">
        <v>2.599751818558409</v>
      </c>
      <c r="AQ49">
        <v>0</v>
      </c>
      <c r="AR49">
        <v>15.404836414311589</v>
      </c>
      <c r="AS49">
        <v>13.486512033898308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784.02395216747811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273.41045079967023</v>
      </c>
      <c r="L50">
        <v>9.0699847118841621</v>
      </c>
      <c r="M50">
        <v>61.388891001467769</v>
      </c>
      <c r="N50">
        <v>49.943925457039839</v>
      </c>
      <c r="O50">
        <v>70.551716785804288</v>
      </c>
      <c r="P50">
        <v>23.890565380834992</v>
      </c>
      <c r="Q50">
        <v>4.6115842414860673</v>
      </c>
      <c r="R50">
        <v>17.919937628587196</v>
      </c>
      <c r="S50">
        <v>11.154619373621525</v>
      </c>
      <c r="T50">
        <v>0</v>
      </c>
      <c r="U50">
        <v>59.789982054843101</v>
      </c>
      <c r="V50">
        <v>3.1300749024064172</v>
      </c>
      <c r="W50">
        <v>19.613986054300938</v>
      </c>
      <c r="X50">
        <v>62.371445828040287</v>
      </c>
      <c r="Y50">
        <v>0</v>
      </c>
      <c r="Z50">
        <v>2.7569963630909085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5.5930465329614618</v>
      </c>
      <c r="AG50">
        <v>29.2929156368</v>
      </c>
      <c r="AH50">
        <v>0</v>
      </c>
      <c r="AI50">
        <v>0</v>
      </c>
      <c r="AJ50">
        <v>0</v>
      </c>
      <c r="AK50">
        <v>22.805881759810877</v>
      </c>
      <c r="AL50">
        <v>18.360422009208257</v>
      </c>
      <c r="AM50">
        <v>6.8754878672168038</v>
      </c>
      <c r="AN50">
        <v>0</v>
      </c>
      <c r="AO50">
        <v>0</v>
      </c>
      <c r="AP50">
        <v>2.599751818558409</v>
      </c>
      <c r="AQ50">
        <v>0</v>
      </c>
      <c r="AR50">
        <v>15.404836414311589</v>
      </c>
      <c r="AS50">
        <v>13.486512033898308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784.02301465584321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273.41045079967023</v>
      </c>
      <c r="L51">
        <v>5.5400165849525536</v>
      </c>
      <c r="M51">
        <v>61.388891001467769</v>
      </c>
      <c r="N51">
        <v>49.943925457039839</v>
      </c>
      <c r="O51">
        <v>70.551716785804288</v>
      </c>
      <c r="P51">
        <v>23.890565380834992</v>
      </c>
      <c r="Q51">
        <v>2.8894415809284819</v>
      </c>
      <c r="R51">
        <v>17.919937628587196</v>
      </c>
      <c r="S51">
        <v>6.7362315090410956</v>
      </c>
      <c r="T51">
        <v>0</v>
      </c>
      <c r="U51">
        <v>59.789982054843101</v>
      </c>
      <c r="V51">
        <v>2.9800713128342244</v>
      </c>
      <c r="W51">
        <v>19.613986054300938</v>
      </c>
      <c r="X51">
        <v>62.371445828040287</v>
      </c>
      <c r="Y51">
        <v>0</v>
      </c>
      <c r="Z51">
        <v>2.7569963630909085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5.5930465329614618</v>
      </c>
      <c r="AG51">
        <v>29.2929156368</v>
      </c>
      <c r="AH51">
        <v>0</v>
      </c>
      <c r="AI51">
        <v>0</v>
      </c>
      <c r="AJ51">
        <v>0</v>
      </c>
      <c r="AK51">
        <v>22.805881759810877</v>
      </c>
      <c r="AL51">
        <v>18.360422009208257</v>
      </c>
      <c r="AM51">
        <v>6.8754878672168038</v>
      </c>
      <c r="AN51">
        <v>0</v>
      </c>
      <c r="AO51">
        <v>0</v>
      </c>
      <c r="AP51">
        <v>2.599751818558409</v>
      </c>
      <c r="AQ51">
        <v>0</v>
      </c>
      <c r="AR51">
        <v>15.404836414311589</v>
      </c>
      <c r="AS51">
        <v>10.237737002973537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770.95373738327658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273.41045079967023</v>
      </c>
      <c r="L52">
        <v>5.5399649946852492</v>
      </c>
      <c r="M52">
        <v>61.388891001467769</v>
      </c>
      <c r="N52">
        <v>49.943925457039839</v>
      </c>
      <c r="O52">
        <v>70.551716785804288</v>
      </c>
      <c r="P52">
        <v>23.890565380834992</v>
      </c>
      <c r="Q52">
        <v>2.8894415809284819</v>
      </c>
      <c r="R52">
        <v>17.919937628587196</v>
      </c>
      <c r="S52">
        <v>6.7362315090410956</v>
      </c>
      <c r="T52">
        <v>0</v>
      </c>
      <c r="U52">
        <v>59.789982054843101</v>
      </c>
      <c r="V52">
        <v>2.9800713128342244</v>
      </c>
      <c r="W52">
        <v>19.613986054300938</v>
      </c>
      <c r="X52">
        <v>62.371445828040287</v>
      </c>
      <c r="Y52">
        <v>0</v>
      </c>
      <c r="Z52">
        <v>2.7569963630909085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5.5930465329614618</v>
      </c>
      <c r="AG52">
        <v>29.2929156368</v>
      </c>
      <c r="AH52">
        <v>0</v>
      </c>
      <c r="AI52">
        <v>0</v>
      </c>
      <c r="AJ52">
        <v>0</v>
      </c>
      <c r="AK52">
        <v>22.805881759810877</v>
      </c>
      <c r="AL52">
        <v>18.360422009208257</v>
      </c>
      <c r="AM52">
        <v>6.8754878672168038</v>
      </c>
      <c r="AN52">
        <v>0</v>
      </c>
      <c r="AO52">
        <v>0</v>
      </c>
      <c r="AP52">
        <v>2.599751818558409</v>
      </c>
      <c r="AQ52">
        <v>0</v>
      </c>
      <c r="AR52">
        <v>15.404836414311589</v>
      </c>
      <c r="AS52">
        <v>10.237737002973537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770.9536857930093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273.41045079967023</v>
      </c>
      <c r="L53">
        <v>5.5400455851419244</v>
      </c>
      <c r="M53">
        <v>61.388891001467769</v>
      </c>
      <c r="N53">
        <v>49.943925457039839</v>
      </c>
      <c r="O53">
        <v>70.551716785804288</v>
      </c>
      <c r="P53">
        <v>23.890565380834992</v>
      </c>
      <c r="Q53">
        <v>2.8894415809284819</v>
      </c>
      <c r="R53">
        <v>11.549536452261306</v>
      </c>
      <c r="S53">
        <v>6.7362315090410956</v>
      </c>
      <c r="T53">
        <v>0</v>
      </c>
      <c r="U53">
        <v>59.789982054843101</v>
      </c>
      <c r="V53">
        <v>2.8538835542168677</v>
      </c>
      <c r="W53">
        <v>19.613986054300938</v>
      </c>
      <c r="X53">
        <v>62.371445828040287</v>
      </c>
      <c r="Y53">
        <v>0</v>
      </c>
      <c r="Z53">
        <v>2.7569963630909085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5.5930465329614618</v>
      </c>
      <c r="AG53">
        <v>29.2929156368</v>
      </c>
      <c r="AH53">
        <v>0</v>
      </c>
      <c r="AI53">
        <v>0</v>
      </c>
      <c r="AJ53">
        <v>0</v>
      </c>
      <c r="AK53">
        <v>22.805881759810877</v>
      </c>
      <c r="AL53">
        <v>36.720844018416514</v>
      </c>
      <c r="AM53">
        <v>6.8754878672168038</v>
      </c>
      <c r="AN53">
        <v>0</v>
      </c>
      <c r="AO53">
        <v>0</v>
      </c>
      <c r="AP53">
        <v>0</v>
      </c>
      <c r="AQ53">
        <v>0</v>
      </c>
      <c r="AR53">
        <v>15.404836414311589</v>
      </c>
      <c r="AS53">
        <v>10.237737002973537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780.21784763917265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273.41045079967023</v>
      </c>
      <c r="L54">
        <v>5.540034328775886</v>
      </c>
      <c r="M54">
        <v>61.388891001467769</v>
      </c>
      <c r="N54">
        <v>49.943925457039839</v>
      </c>
      <c r="O54">
        <v>70.551716785804288</v>
      </c>
      <c r="P54">
        <v>23.890565380834992</v>
      </c>
      <c r="Q54">
        <v>2.8894415809284819</v>
      </c>
      <c r="R54">
        <v>11.549536452261306</v>
      </c>
      <c r="S54">
        <v>6.7362315090410956</v>
      </c>
      <c r="T54">
        <v>0</v>
      </c>
      <c r="U54">
        <v>59.789982054843101</v>
      </c>
      <c r="V54">
        <v>2.7300653302139035</v>
      </c>
      <c r="W54">
        <v>19.613986054300938</v>
      </c>
      <c r="X54">
        <v>62.371445828040287</v>
      </c>
      <c r="Y54">
        <v>0</v>
      </c>
      <c r="Z54">
        <v>2.7569963630909085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5.5930465329614618</v>
      </c>
      <c r="AG54">
        <v>29.2929156368</v>
      </c>
      <c r="AH54">
        <v>0</v>
      </c>
      <c r="AI54">
        <v>0</v>
      </c>
      <c r="AJ54">
        <v>0</v>
      </c>
      <c r="AK54">
        <v>22.805881759810877</v>
      </c>
      <c r="AL54">
        <v>36.720844018416514</v>
      </c>
      <c r="AM54">
        <v>6.8754878672168038</v>
      </c>
      <c r="AN54">
        <v>0</v>
      </c>
      <c r="AO54">
        <v>0</v>
      </c>
      <c r="AP54">
        <v>0</v>
      </c>
      <c r="AQ54">
        <v>0</v>
      </c>
      <c r="AR54">
        <v>15.404836414311589</v>
      </c>
      <c r="AS54">
        <v>10.237737002973537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780.09401815880358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273.41045079967023</v>
      </c>
      <c r="L55">
        <v>5.560005594725884</v>
      </c>
      <c r="M55">
        <v>61.388891001467769</v>
      </c>
      <c r="N55">
        <v>49.943925457039839</v>
      </c>
      <c r="O55">
        <v>70.551716785804288</v>
      </c>
      <c r="P55">
        <v>23.890565380834992</v>
      </c>
      <c r="Q55">
        <v>2.9262951633587786</v>
      </c>
      <c r="R55">
        <v>11.550908828996283</v>
      </c>
      <c r="S55">
        <v>6.7388348646820031</v>
      </c>
      <c r="T55">
        <v>0</v>
      </c>
      <c r="U55">
        <v>59.789982054843101</v>
      </c>
      <c r="V55">
        <v>2.6235701445783128</v>
      </c>
      <c r="W55">
        <v>19.613986054300938</v>
      </c>
      <c r="X55">
        <v>62.371445828040287</v>
      </c>
      <c r="Y55">
        <v>0</v>
      </c>
      <c r="Z55">
        <v>5.5139927261818169</v>
      </c>
      <c r="AA55">
        <v>0</v>
      </c>
      <c r="AB55">
        <v>0</v>
      </c>
      <c r="AC55">
        <v>0</v>
      </c>
      <c r="AD55">
        <v>0</v>
      </c>
      <c r="AE55">
        <v>6.9676318226812164</v>
      </c>
      <c r="AF55">
        <v>5.5930465329614618</v>
      </c>
      <c r="AG55">
        <v>29.2929156368</v>
      </c>
      <c r="AH55">
        <v>0</v>
      </c>
      <c r="AI55">
        <v>0</v>
      </c>
      <c r="AJ55">
        <v>0</v>
      </c>
      <c r="AK55">
        <v>22.805881759810877</v>
      </c>
      <c r="AL55">
        <v>36.720844018416514</v>
      </c>
      <c r="AM55">
        <v>6.8754878672168038</v>
      </c>
      <c r="AN55">
        <v>0</v>
      </c>
      <c r="AO55">
        <v>0</v>
      </c>
      <c r="AP55">
        <v>0</v>
      </c>
      <c r="AQ55">
        <v>0</v>
      </c>
      <c r="AR55">
        <v>15.404836414311589</v>
      </c>
      <c r="AS55">
        <v>10.237737002973537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789.7729517396964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273.41045079967023</v>
      </c>
      <c r="L56">
        <v>5.560005594725884</v>
      </c>
      <c r="M56">
        <v>61.388891001467769</v>
      </c>
      <c r="N56">
        <v>49.943925457039839</v>
      </c>
      <c r="O56">
        <v>70.551716785804288</v>
      </c>
      <c r="P56">
        <v>23.890565380834992</v>
      </c>
      <c r="Q56">
        <v>2.8895410787037035</v>
      </c>
      <c r="R56">
        <v>11.550908828996283</v>
      </c>
      <c r="S56">
        <v>6.7388348646820031</v>
      </c>
      <c r="T56">
        <v>0</v>
      </c>
      <c r="U56">
        <v>59.789982054843101</v>
      </c>
      <c r="V56">
        <v>2.5634883855421688</v>
      </c>
      <c r="W56">
        <v>14.440010974568839</v>
      </c>
      <c r="X56">
        <v>62.371445828040287</v>
      </c>
      <c r="Y56">
        <v>0</v>
      </c>
      <c r="Z56">
        <v>5.5139927261818169</v>
      </c>
      <c r="AA56">
        <v>0</v>
      </c>
      <c r="AB56">
        <v>0</v>
      </c>
      <c r="AC56">
        <v>0</v>
      </c>
      <c r="AD56">
        <v>0</v>
      </c>
      <c r="AE56">
        <v>6.9676318226812164</v>
      </c>
      <c r="AF56">
        <v>5.5930465329614618</v>
      </c>
      <c r="AG56">
        <v>29.2929156368</v>
      </c>
      <c r="AH56">
        <v>0</v>
      </c>
      <c r="AI56">
        <v>0</v>
      </c>
      <c r="AJ56">
        <v>0</v>
      </c>
      <c r="AK56">
        <v>22.805881759810877</v>
      </c>
      <c r="AL56">
        <v>36.720844018416514</v>
      </c>
      <c r="AM56">
        <v>6.8754878672168038</v>
      </c>
      <c r="AN56">
        <v>0</v>
      </c>
      <c r="AO56">
        <v>0</v>
      </c>
      <c r="AP56">
        <v>0</v>
      </c>
      <c r="AQ56">
        <v>0</v>
      </c>
      <c r="AR56">
        <v>15.404836414311589</v>
      </c>
      <c r="AS56">
        <v>10.237737002973537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784.50214081627314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273.41045079967023</v>
      </c>
      <c r="L57">
        <v>5.560005594725884</v>
      </c>
      <c r="M57">
        <v>30.799567057606069</v>
      </c>
      <c r="N57">
        <v>49.943925457039839</v>
      </c>
      <c r="O57">
        <v>70.551716785804288</v>
      </c>
      <c r="P57">
        <v>23.890565380834992</v>
      </c>
      <c r="Q57">
        <v>2.8895410787037035</v>
      </c>
      <c r="R57">
        <v>11.550908828996283</v>
      </c>
      <c r="S57">
        <v>6.7388348646820031</v>
      </c>
      <c r="T57">
        <v>0</v>
      </c>
      <c r="U57">
        <v>59.789982054843101</v>
      </c>
      <c r="V57">
        <v>2.4200579117647054</v>
      </c>
      <c r="W57">
        <v>10.859568152791381</v>
      </c>
      <c r="X57">
        <v>34.531648318297279</v>
      </c>
      <c r="Y57">
        <v>0</v>
      </c>
      <c r="Z57">
        <v>5.5139927261818169</v>
      </c>
      <c r="AA57">
        <v>0</v>
      </c>
      <c r="AB57">
        <v>0</v>
      </c>
      <c r="AC57">
        <v>0</v>
      </c>
      <c r="AD57">
        <v>0</v>
      </c>
      <c r="AE57">
        <v>6.9676318226812164</v>
      </c>
      <c r="AF57">
        <v>5.5930465329614618</v>
      </c>
      <c r="AG57">
        <v>29.2929156368</v>
      </c>
      <c r="AH57">
        <v>0</v>
      </c>
      <c r="AI57">
        <v>0</v>
      </c>
      <c r="AJ57">
        <v>0</v>
      </c>
      <c r="AK57">
        <v>22.805881759810877</v>
      </c>
      <c r="AL57">
        <v>18.360422009208257</v>
      </c>
      <c r="AM57">
        <v>6.8754878672168038</v>
      </c>
      <c r="AN57">
        <v>0</v>
      </c>
      <c r="AO57">
        <v>0</v>
      </c>
      <c r="AP57">
        <v>0</v>
      </c>
      <c r="AQ57">
        <v>0</v>
      </c>
      <c r="AR57">
        <v>15.404836414311589</v>
      </c>
      <c r="AS57">
        <v>13.486512033898308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707.23749908882996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273.41045079967023</v>
      </c>
      <c r="L58">
        <v>5.560005594725884</v>
      </c>
      <c r="M58">
        <v>30.799567057606069</v>
      </c>
      <c r="N58">
        <v>49.943925457039839</v>
      </c>
      <c r="O58">
        <v>70.551716785804288</v>
      </c>
      <c r="P58">
        <v>23.890565380834992</v>
      </c>
      <c r="Q58">
        <v>2.8895410787037035</v>
      </c>
      <c r="R58">
        <v>11.550908828996283</v>
      </c>
      <c r="S58">
        <v>6.7388348646820031</v>
      </c>
      <c r="T58">
        <v>0</v>
      </c>
      <c r="U58">
        <v>59.789982054843101</v>
      </c>
      <c r="V58">
        <v>2.4200579117647054</v>
      </c>
      <c r="W58">
        <v>10.859568152791381</v>
      </c>
      <c r="X58">
        <v>34.531648318297279</v>
      </c>
      <c r="Y58">
        <v>0</v>
      </c>
      <c r="Z58">
        <v>5.5139927261818169</v>
      </c>
      <c r="AA58">
        <v>0</v>
      </c>
      <c r="AB58">
        <v>0</v>
      </c>
      <c r="AC58">
        <v>0</v>
      </c>
      <c r="AD58">
        <v>0</v>
      </c>
      <c r="AE58">
        <v>6.9676318226812164</v>
      </c>
      <c r="AF58">
        <v>5.5930465329614618</v>
      </c>
      <c r="AG58">
        <v>29.2929156368</v>
      </c>
      <c r="AH58">
        <v>0</v>
      </c>
      <c r="AI58">
        <v>0</v>
      </c>
      <c r="AJ58">
        <v>0</v>
      </c>
      <c r="AK58">
        <v>22.805881759810877</v>
      </c>
      <c r="AL58">
        <v>9.1802106315834742</v>
      </c>
      <c r="AM58">
        <v>6.8754878672168038</v>
      </c>
      <c r="AN58">
        <v>0</v>
      </c>
      <c r="AO58">
        <v>0</v>
      </c>
      <c r="AP58">
        <v>0</v>
      </c>
      <c r="AQ58">
        <v>0</v>
      </c>
      <c r="AR58">
        <v>15.404836414311589</v>
      </c>
      <c r="AS58">
        <v>13.486512033898308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698.05728771120516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273.41045079967023</v>
      </c>
      <c r="L59">
        <v>5.560005594725884</v>
      </c>
      <c r="M59">
        <v>30.799567057606069</v>
      </c>
      <c r="N59">
        <v>49.943925457039839</v>
      </c>
      <c r="O59">
        <v>70.551716785804288</v>
      </c>
      <c r="P59">
        <v>23.890565380834992</v>
      </c>
      <c r="Q59">
        <v>2.8895410787037035</v>
      </c>
      <c r="R59">
        <v>11.550908828996283</v>
      </c>
      <c r="S59">
        <v>6.7388348646820031</v>
      </c>
      <c r="T59">
        <v>0</v>
      </c>
      <c r="U59">
        <v>59.789982054843101</v>
      </c>
      <c r="V59">
        <v>2.4200579117647054</v>
      </c>
      <c r="W59">
        <v>10.859568152791381</v>
      </c>
      <c r="X59">
        <v>34.531648318297279</v>
      </c>
      <c r="Y59">
        <v>0</v>
      </c>
      <c r="Z59">
        <v>5.5139927261818169</v>
      </c>
      <c r="AA59">
        <v>0</v>
      </c>
      <c r="AB59">
        <v>0</v>
      </c>
      <c r="AC59">
        <v>0</v>
      </c>
      <c r="AD59">
        <v>0</v>
      </c>
      <c r="AE59">
        <v>6.9676318226812164</v>
      </c>
      <c r="AF59">
        <v>5.5930465329614618</v>
      </c>
      <c r="AG59">
        <v>29.2929156368</v>
      </c>
      <c r="AH59">
        <v>0</v>
      </c>
      <c r="AI59">
        <v>0</v>
      </c>
      <c r="AJ59">
        <v>0</v>
      </c>
      <c r="AK59">
        <v>22.805881759810877</v>
      </c>
      <c r="AL59">
        <v>9.1802106315834742</v>
      </c>
      <c r="AM59">
        <v>6.8754878672168038</v>
      </c>
      <c r="AN59">
        <v>0</v>
      </c>
      <c r="AO59">
        <v>0</v>
      </c>
      <c r="AP59">
        <v>0</v>
      </c>
      <c r="AQ59">
        <v>0</v>
      </c>
      <c r="AR59">
        <v>15.404836414311589</v>
      </c>
      <c r="AS59">
        <v>13.486512033898308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698.05728771120516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273.41045079967023</v>
      </c>
      <c r="L60">
        <v>5.560005594725884</v>
      </c>
      <c r="M60">
        <v>30.799567057606069</v>
      </c>
      <c r="N60">
        <v>49.943925457039839</v>
      </c>
      <c r="O60">
        <v>70.551716785804288</v>
      </c>
      <c r="P60">
        <v>23.890565380834992</v>
      </c>
      <c r="Q60">
        <v>2.8895410787037035</v>
      </c>
      <c r="R60">
        <v>11.550908828996283</v>
      </c>
      <c r="S60">
        <v>6.7388348646820031</v>
      </c>
      <c r="T60">
        <v>0</v>
      </c>
      <c r="U60">
        <v>59.789982054843101</v>
      </c>
      <c r="V60">
        <v>2.4200579117647054</v>
      </c>
      <c r="W60">
        <v>10.859568152791381</v>
      </c>
      <c r="X60">
        <v>34.531648318297279</v>
      </c>
      <c r="Y60">
        <v>0</v>
      </c>
      <c r="Z60">
        <v>5.5139927261818169</v>
      </c>
      <c r="AA60">
        <v>0</v>
      </c>
      <c r="AB60">
        <v>0</v>
      </c>
      <c r="AC60">
        <v>0</v>
      </c>
      <c r="AD60">
        <v>0</v>
      </c>
      <c r="AE60">
        <v>6.9676318226812164</v>
      </c>
      <c r="AF60">
        <v>5.5930465329614618</v>
      </c>
      <c r="AG60">
        <v>29.2929156368</v>
      </c>
      <c r="AH60">
        <v>0</v>
      </c>
      <c r="AI60">
        <v>0</v>
      </c>
      <c r="AJ60">
        <v>0</v>
      </c>
      <c r="AK60">
        <v>22.805881759810877</v>
      </c>
      <c r="AL60">
        <v>9.1802106315834742</v>
      </c>
      <c r="AM60">
        <v>6.8754878672168038</v>
      </c>
      <c r="AN60">
        <v>0</v>
      </c>
      <c r="AO60">
        <v>0</v>
      </c>
      <c r="AP60">
        <v>0</v>
      </c>
      <c r="AQ60">
        <v>0</v>
      </c>
      <c r="AR60">
        <v>15.404836414311589</v>
      </c>
      <c r="AS60">
        <v>13.486512033898308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698.05728771120516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273.41045079967023</v>
      </c>
      <c r="L61">
        <v>5.560005594725884</v>
      </c>
      <c r="M61">
        <v>30.799567057606069</v>
      </c>
      <c r="N61">
        <v>49.943925457039839</v>
      </c>
      <c r="O61">
        <v>70.551716785804288</v>
      </c>
      <c r="P61">
        <v>23.890565380834992</v>
      </c>
      <c r="Q61">
        <v>2.8895410787037035</v>
      </c>
      <c r="R61">
        <v>11.550908828996283</v>
      </c>
      <c r="S61">
        <v>6.7388348646820031</v>
      </c>
      <c r="T61">
        <v>0</v>
      </c>
      <c r="U61">
        <v>59.789982054843101</v>
      </c>
      <c r="V61">
        <v>2.4200579117647054</v>
      </c>
      <c r="W61">
        <v>10.859568152791381</v>
      </c>
      <c r="X61">
        <v>34.531648318297279</v>
      </c>
      <c r="Y61">
        <v>0</v>
      </c>
      <c r="Z61">
        <v>5.5139927261818169</v>
      </c>
      <c r="AA61">
        <v>0</v>
      </c>
      <c r="AB61">
        <v>0</v>
      </c>
      <c r="AC61">
        <v>0</v>
      </c>
      <c r="AD61">
        <v>0</v>
      </c>
      <c r="AE61">
        <v>6.9676318226812164</v>
      </c>
      <c r="AF61">
        <v>5.5930465329614618</v>
      </c>
      <c r="AG61">
        <v>29.2929156368</v>
      </c>
      <c r="AH61">
        <v>0</v>
      </c>
      <c r="AI61">
        <v>0</v>
      </c>
      <c r="AJ61">
        <v>0</v>
      </c>
      <c r="AK61">
        <v>22.805881759810877</v>
      </c>
      <c r="AL61">
        <v>1.6691294092082614</v>
      </c>
      <c r="AM61">
        <v>6.8754878672168038</v>
      </c>
      <c r="AN61">
        <v>0</v>
      </c>
      <c r="AO61">
        <v>0</v>
      </c>
      <c r="AP61">
        <v>0</v>
      </c>
      <c r="AQ61">
        <v>0</v>
      </c>
      <c r="AR61">
        <v>15.404836414311589</v>
      </c>
      <c r="AS61">
        <v>13.486512033898308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690.54620648882997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273.41045079967023</v>
      </c>
      <c r="L62">
        <v>5.560005594725884</v>
      </c>
      <c r="M62">
        <v>30.799567057606069</v>
      </c>
      <c r="N62">
        <v>49.943925457039839</v>
      </c>
      <c r="O62">
        <v>70.551716785804288</v>
      </c>
      <c r="P62">
        <v>23.890565380834992</v>
      </c>
      <c r="Q62">
        <v>2.8895410787037035</v>
      </c>
      <c r="R62">
        <v>11.550908828996283</v>
      </c>
      <c r="S62">
        <v>6.7388348646820031</v>
      </c>
      <c r="T62">
        <v>0</v>
      </c>
      <c r="U62">
        <v>59.789982054843101</v>
      </c>
      <c r="V62">
        <v>2.4200579117647054</v>
      </c>
      <c r="W62">
        <v>10.859568152791381</v>
      </c>
      <c r="X62">
        <v>34.531648318297279</v>
      </c>
      <c r="Y62">
        <v>0</v>
      </c>
      <c r="Z62">
        <v>5.5139927261818169</v>
      </c>
      <c r="AA62">
        <v>0</v>
      </c>
      <c r="AB62">
        <v>0</v>
      </c>
      <c r="AC62">
        <v>0</v>
      </c>
      <c r="AD62">
        <v>0</v>
      </c>
      <c r="AE62">
        <v>6.9676318226812164</v>
      </c>
      <c r="AF62">
        <v>5.5930465329614618</v>
      </c>
      <c r="AG62">
        <v>29.2929156368</v>
      </c>
      <c r="AH62">
        <v>0</v>
      </c>
      <c r="AI62">
        <v>0</v>
      </c>
      <c r="AJ62">
        <v>0</v>
      </c>
      <c r="AK62">
        <v>22.805881759810877</v>
      </c>
      <c r="AL62">
        <v>1.6691294092082614</v>
      </c>
      <c r="AM62">
        <v>6.8754878672168038</v>
      </c>
      <c r="AN62">
        <v>0</v>
      </c>
      <c r="AO62">
        <v>0</v>
      </c>
      <c r="AP62">
        <v>0</v>
      </c>
      <c r="AQ62">
        <v>8.5763859587301585</v>
      </c>
      <c r="AR62">
        <v>15.404836414311589</v>
      </c>
      <c r="AS62">
        <v>13.486512033898308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699.12259244756012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273.41045079967023</v>
      </c>
      <c r="L63">
        <v>5.560005594725884</v>
      </c>
      <c r="M63">
        <v>30.799567057606069</v>
      </c>
      <c r="N63">
        <v>49.943925457039839</v>
      </c>
      <c r="O63">
        <v>70.551716785804288</v>
      </c>
      <c r="P63">
        <v>23.890565380834992</v>
      </c>
      <c r="Q63">
        <v>2.8895410787037035</v>
      </c>
      <c r="R63">
        <v>11.550908828996283</v>
      </c>
      <c r="S63">
        <v>6.7388348646820031</v>
      </c>
      <c r="T63">
        <v>0</v>
      </c>
      <c r="U63">
        <v>59.789982054843101</v>
      </c>
      <c r="V63">
        <v>2.4200579117647054</v>
      </c>
      <c r="W63">
        <v>10.859568152791381</v>
      </c>
      <c r="X63">
        <v>34.531648318297279</v>
      </c>
      <c r="Y63">
        <v>0</v>
      </c>
      <c r="Z63">
        <v>2.7569963630909085</v>
      </c>
      <c r="AA63">
        <v>0</v>
      </c>
      <c r="AB63">
        <v>0</v>
      </c>
      <c r="AC63">
        <v>0</v>
      </c>
      <c r="AD63">
        <v>0</v>
      </c>
      <c r="AE63">
        <v>6.9676318226812164</v>
      </c>
      <c r="AF63">
        <v>5.5930465329614618</v>
      </c>
      <c r="AG63">
        <v>29.2929156368</v>
      </c>
      <c r="AH63">
        <v>0</v>
      </c>
      <c r="AI63">
        <v>0</v>
      </c>
      <c r="AJ63">
        <v>0</v>
      </c>
      <c r="AK63">
        <v>22.805881759810877</v>
      </c>
      <c r="AL63">
        <v>1.6691294092082614</v>
      </c>
      <c r="AM63">
        <v>6.8754878672168038</v>
      </c>
      <c r="AN63">
        <v>0</v>
      </c>
      <c r="AO63">
        <v>0</v>
      </c>
      <c r="AP63">
        <v>0</v>
      </c>
      <c r="AQ63">
        <v>8.5763859587301585</v>
      </c>
      <c r="AR63">
        <v>15.404836414311589</v>
      </c>
      <c r="AS63">
        <v>13.486512033898308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696.36559608446919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273.41045079967023</v>
      </c>
      <c r="L64">
        <v>5.560005594725884</v>
      </c>
      <c r="M64">
        <v>30.799567057606069</v>
      </c>
      <c r="N64">
        <v>49.943925457039839</v>
      </c>
      <c r="O64">
        <v>70.551716785804288</v>
      </c>
      <c r="P64">
        <v>23.890565380834992</v>
      </c>
      <c r="Q64">
        <v>2.8895410787037035</v>
      </c>
      <c r="R64">
        <v>11.549536452261306</v>
      </c>
      <c r="S64">
        <v>6.7388348646820031</v>
      </c>
      <c r="T64">
        <v>0</v>
      </c>
      <c r="U64">
        <v>59.789982054843101</v>
      </c>
      <c r="V64">
        <v>2.2370628785046729</v>
      </c>
      <c r="W64">
        <v>10.859568152791381</v>
      </c>
      <c r="X64">
        <v>34.531648318297279</v>
      </c>
      <c r="Y64">
        <v>0</v>
      </c>
      <c r="Z64">
        <v>2.7569963630909085</v>
      </c>
      <c r="AA64">
        <v>0</v>
      </c>
      <c r="AB64">
        <v>0</v>
      </c>
      <c r="AC64">
        <v>0</v>
      </c>
      <c r="AD64">
        <v>0</v>
      </c>
      <c r="AE64">
        <v>6.9676318226812164</v>
      </c>
      <c r="AF64">
        <v>5.5930465329614618</v>
      </c>
      <c r="AG64">
        <v>29.2929156368</v>
      </c>
      <c r="AH64">
        <v>0</v>
      </c>
      <c r="AI64">
        <v>0</v>
      </c>
      <c r="AJ64">
        <v>0</v>
      </c>
      <c r="AK64">
        <v>22.805881759810877</v>
      </c>
      <c r="AL64">
        <v>1.6691294092082614</v>
      </c>
      <c r="AM64">
        <v>6.8754878672168038</v>
      </c>
      <c r="AN64">
        <v>0</v>
      </c>
      <c r="AO64">
        <v>0</v>
      </c>
      <c r="AP64">
        <v>0</v>
      </c>
      <c r="AQ64">
        <v>8.5763859587301585</v>
      </c>
      <c r="AR64">
        <v>15.404836414311589</v>
      </c>
      <c r="AS64">
        <v>13.486512033898308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696.18122867447414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273.41045079967023</v>
      </c>
      <c r="L65">
        <v>5.560005594725884</v>
      </c>
      <c r="M65">
        <v>61.388891001467769</v>
      </c>
      <c r="N65">
        <v>49.943925457039839</v>
      </c>
      <c r="O65">
        <v>70.551716785804288</v>
      </c>
      <c r="P65">
        <v>23.890565380834992</v>
      </c>
      <c r="Q65">
        <v>2.8895410787037035</v>
      </c>
      <c r="R65">
        <v>11.549536452261306</v>
      </c>
      <c r="S65">
        <v>6.7388348646820031</v>
      </c>
      <c r="T65">
        <v>0</v>
      </c>
      <c r="U65">
        <v>59.789982054843101</v>
      </c>
      <c r="V65">
        <v>2.2370628785046729</v>
      </c>
      <c r="W65">
        <v>10.859568152791381</v>
      </c>
      <c r="X65">
        <v>34.531648318297279</v>
      </c>
      <c r="Y65">
        <v>0</v>
      </c>
      <c r="Z65">
        <v>2.7569963630909085</v>
      </c>
      <c r="AA65">
        <v>0</v>
      </c>
      <c r="AB65">
        <v>0</v>
      </c>
      <c r="AC65">
        <v>0</v>
      </c>
      <c r="AD65">
        <v>0</v>
      </c>
      <c r="AE65">
        <v>6.9676318226812164</v>
      </c>
      <c r="AF65">
        <v>5.5930465329614618</v>
      </c>
      <c r="AG65">
        <v>29.2929156368</v>
      </c>
      <c r="AH65">
        <v>0</v>
      </c>
      <c r="AI65">
        <v>0</v>
      </c>
      <c r="AJ65">
        <v>0</v>
      </c>
      <c r="AK65">
        <v>22.805881759810877</v>
      </c>
      <c r="AL65">
        <v>1.6691294092082614</v>
      </c>
      <c r="AM65">
        <v>6.8754878672168038</v>
      </c>
      <c r="AN65">
        <v>0</v>
      </c>
      <c r="AO65">
        <v>0</v>
      </c>
      <c r="AP65">
        <v>0</v>
      </c>
      <c r="AQ65">
        <v>8.5763859587301585</v>
      </c>
      <c r="AR65">
        <v>15.404836414311589</v>
      </c>
      <c r="AS65">
        <v>13.486512033898308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726.77055261833584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273.41045079967023</v>
      </c>
      <c r="L66">
        <v>5.560005594725884</v>
      </c>
      <c r="M66">
        <v>61.388891001467769</v>
      </c>
      <c r="N66">
        <v>49.943925457039839</v>
      </c>
      <c r="O66">
        <v>70.551716785804288</v>
      </c>
      <c r="P66">
        <v>23.890565380834992</v>
      </c>
      <c r="Q66">
        <v>2.8894415809284819</v>
      </c>
      <c r="R66">
        <v>11.549536452261306</v>
      </c>
      <c r="S66">
        <v>6.7362315090410956</v>
      </c>
      <c r="T66">
        <v>0</v>
      </c>
      <c r="U66">
        <v>59.789982054843101</v>
      </c>
      <c r="V66">
        <v>2.2370628785046729</v>
      </c>
      <c r="W66">
        <v>19.614170270558372</v>
      </c>
      <c r="X66">
        <v>62.371445828040287</v>
      </c>
      <c r="Y66">
        <v>0</v>
      </c>
      <c r="Z66">
        <v>2.7569963630909085</v>
      </c>
      <c r="AA66">
        <v>0</v>
      </c>
      <c r="AB66">
        <v>0</v>
      </c>
      <c r="AC66">
        <v>0</v>
      </c>
      <c r="AD66">
        <v>0</v>
      </c>
      <c r="AE66">
        <v>6.9676318226812164</v>
      </c>
      <c r="AF66">
        <v>5.5930465329614618</v>
      </c>
      <c r="AG66">
        <v>29.2929156368</v>
      </c>
      <c r="AH66">
        <v>0</v>
      </c>
      <c r="AI66">
        <v>0</v>
      </c>
      <c r="AJ66">
        <v>0</v>
      </c>
      <c r="AK66">
        <v>22.805881759810877</v>
      </c>
      <c r="AL66">
        <v>1.6691294092082614</v>
      </c>
      <c r="AM66">
        <v>6.8754878672168038</v>
      </c>
      <c r="AN66">
        <v>0</v>
      </c>
      <c r="AO66">
        <v>0</v>
      </c>
      <c r="AP66">
        <v>0</v>
      </c>
      <c r="AQ66">
        <v>17.152772610634919</v>
      </c>
      <c r="AR66">
        <v>15.404836414311589</v>
      </c>
      <c r="AS66">
        <v>13.486512033898308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771.93863604433443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273.41045079967023</v>
      </c>
      <c r="L67">
        <v>5.2901189799526778</v>
      </c>
      <c r="M67">
        <v>61.388891001467769</v>
      </c>
      <c r="N67">
        <v>49.943925457039839</v>
      </c>
      <c r="O67">
        <v>70.551716785804288</v>
      </c>
      <c r="P67">
        <v>23.890565380834992</v>
      </c>
      <c r="Q67">
        <v>2.8894415809284819</v>
      </c>
      <c r="R67">
        <v>11.549536452261306</v>
      </c>
      <c r="S67">
        <v>6.3552380381165916</v>
      </c>
      <c r="T67">
        <v>0</v>
      </c>
      <c r="U67">
        <v>59.789982054843101</v>
      </c>
      <c r="V67">
        <v>6.0249384013109974</v>
      </c>
      <c r="W67">
        <v>19.614903542524619</v>
      </c>
      <c r="X67">
        <v>62.371445828040287</v>
      </c>
      <c r="Y67">
        <v>0</v>
      </c>
      <c r="Z67">
        <v>2.7569963630909085</v>
      </c>
      <c r="AA67">
        <v>0</v>
      </c>
      <c r="AB67">
        <v>0</v>
      </c>
      <c r="AC67">
        <v>0</v>
      </c>
      <c r="AD67">
        <v>0</v>
      </c>
      <c r="AE67">
        <v>6.9676318226812164</v>
      </c>
      <c r="AF67">
        <v>5.5930465329614618</v>
      </c>
      <c r="AG67">
        <v>29.2929156368</v>
      </c>
      <c r="AH67">
        <v>8.0081236799999989</v>
      </c>
      <c r="AI67">
        <v>0</v>
      </c>
      <c r="AJ67">
        <v>0</v>
      </c>
      <c r="AK67">
        <v>22.805881759810877</v>
      </c>
      <c r="AL67">
        <v>1.6691294092082614</v>
      </c>
      <c r="AM67">
        <v>6.8754878672168038</v>
      </c>
      <c r="AN67">
        <v>0</v>
      </c>
      <c r="AO67">
        <v>0</v>
      </c>
      <c r="AP67">
        <v>0.27080731640430816</v>
      </c>
      <c r="AQ67">
        <v>17.152772610634919</v>
      </c>
      <c r="AR67">
        <v>15.404836414311589</v>
      </c>
      <c r="AS67">
        <v>13.486512033898308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783.35529574981376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273.41045079967023</v>
      </c>
      <c r="L68">
        <v>5.2901213029095562</v>
      </c>
      <c r="M68">
        <v>61.388891001467769</v>
      </c>
      <c r="N68">
        <v>49.943925457039839</v>
      </c>
      <c r="O68">
        <v>70.551716785804288</v>
      </c>
      <c r="P68">
        <v>23.890565380834992</v>
      </c>
      <c r="Q68">
        <v>2.8894415809284819</v>
      </c>
      <c r="R68">
        <v>17.919937628587196</v>
      </c>
      <c r="S68">
        <v>6.3552380381165916</v>
      </c>
      <c r="T68">
        <v>0</v>
      </c>
      <c r="U68">
        <v>59.789982054843101</v>
      </c>
      <c r="V68">
        <v>6.0249384013109974</v>
      </c>
      <c r="W68">
        <v>19.614903542524619</v>
      </c>
      <c r="X68">
        <v>62.371445828040287</v>
      </c>
      <c r="Y68">
        <v>0</v>
      </c>
      <c r="Z68">
        <v>2.7569963630909085</v>
      </c>
      <c r="AA68">
        <v>0</v>
      </c>
      <c r="AB68">
        <v>0</v>
      </c>
      <c r="AC68">
        <v>0</v>
      </c>
      <c r="AD68">
        <v>0</v>
      </c>
      <c r="AE68">
        <v>6.9676318226812164</v>
      </c>
      <c r="AF68">
        <v>5.5930465329614618</v>
      </c>
      <c r="AG68">
        <v>29.2929156368</v>
      </c>
      <c r="AH68">
        <v>8.0081236799999989</v>
      </c>
      <c r="AI68">
        <v>0</v>
      </c>
      <c r="AJ68">
        <v>0</v>
      </c>
      <c r="AK68">
        <v>22.805881759810877</v>
      </c>
      <c r="AL68">
        <v>1.6691294092082614</v>
      </c>
      <c r="AM68">
        <v>6.8754878672168038</v>
      </c>
      <c r="AN68">
        <v>0</v>
      </c>
      <c r="AO68">
        <v>0</v>
      </c>
      <c r="AP68">
        <v>0.27080731640430816</v>
      </c>
      <c r="AQ68">
        <v>17.152772610634919</v>
      </c>
      <c r="AR68">
        <v>15.404836414311589</v>
      </c>
      <c r="AS68">
        <v>13.486512033898308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789.72569924909646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273.41045079967023</v>
      </c>
      <c r="L69">
        <v>5.2900796101893999</v>
      </c>
      <c r="M69">
        <v>61.388891001467769</v>
      </c>
      <c r="N69">
        <v>49.943925457039839</v>
      </c>
      <c r="O69">
        <v>70.551716785804288</v>
      </c>
      <c r="P69">
        <v>23.890565380834992</v>
      </c>
      <c r="Q69">
        <v>2.8894415809284819</v>
      </c>
      <c r="R69">
        <v>17.919937628587196</v>
      </c>
      <c r="S69">
        <v>6.3552380381165916</v>
      </c>
      <c r="T69">
        <v>0</v>
      </c>
      <c r="U69">
        <v>59.789982054843101</v>
      </c>
      <c r="V69">
        <v>6.0249384013109974</v>
      </c>
      <c r="W69">
        <v>19.614903542524619</v>
      </c>
      <c r="X69">
        <v>62.371445828040287</v>
      </c>
      <c r="Y69">
        <v>0</v>
      </c>
      <c r="Z69">
        <v>2.7569963630909085</v>
      </c>
      <c r="AA69">
        <v>0</v>
      </c>
      <c r="AB69">
        <v>0</v>
      </c>
      <c r="AC69">
        <v>0</v>
      </c>
      <c r="AD69">
        <v>0</v>
      </c>
      <c r="AE69">
        <v>6.9676318226812164</v>
      </c>
      <c r="AF69">
        <v>5.5930465329614618</v>
      </c>
      <c r="AG69">
        <v>29.2929156368</v>
      </c>
      <c r="AH69">
        <v>18.418684288321014</v>
      </c>
      <c r="AI69">
        <v>0</v>
      </c>
      <c r="AJ69">
        <v>0</v>
      </c>
      <c r="AK69">
        <v>22.805881759810877</v>
      </c>
      <c r="AL69">
        <v>1.6691294092082614</v>
      </c>
      <c r="AM69">
        <v>6.8754878672168038</v>
      </c>
      <c r="AN69">
        <v>0</v>
      </c>
      <c r="AO69">
        <v>0</v>
      </c>
      <c r="AP69">
        <v>0.27080731640430816</v>
      </c>
      <c r="AQ69">
        <v>17.152772610634919</v>
      </c>
      <c r="AR69">
        <v>15.404836414311589</v>
      </c>
      <c r="AS69">
        <v>13.486512033898308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800.13621816469742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273.41045079967023</v>
      </c>
      <c r="L70">
        <v>5.3301078330178759</v>
      </c>
      <c r="M70">
        <v>61.388891001467769</v>
      </c>
      <c r="N70">
        <v>49.943925457039839</v>
      </c>
      <c r="O70">
        <v>70.551716785804288</v>
      </c>
      <c r="P70">
        <v>23.890565380834992</v>
      </c>
      <c r="Q70">
        <v>2.8894415809284819</v>
      </c>
      <c r="R70">
        <v>17.919937628587196</v>
      </c>
      <c r="S70">
        <v>6.3552380381165916</v>
      </c>
      <c r="T70">
        <v>0</v>
      </c>
      <c r="U70">
        <v>59.789982054843101</v>
      </c>
      <c r="V70">
        <v>6.0249384013109974</v>
      </c>
      <c r="W70">
        <v>19.614903542524619</v>
      </c>
      <c r="X70">
        <v>62.371445828040287</v>
      </c>
      <c r="Y70">
        <v>0</v>
      </c>
      <c r="Z70">
        <v>2.7569963630909085</v>
      </c>
      <c r="AA70">
        <v>5.9408679658227861</v>
      </c>
      <c r="AB70">
        <v>1.4089115597899471</v>
      </c>
      <c r="AC70">
        <v>0</v>
      </c>
      <c r="AD70">
        <v>0</v>
      </c>
      <c r="AE70">
        <v>6.9676318226812164</v>
      </c>
      <c r="AF70">
        <v>5.5930465329614618</v>
      </c>
      <c r="AG70">
        <v>29.2929156368</v>
      </c>
      <c r="AH70">
        <v>18.458725042872228</v>
      </c>
      <c r="AI70">
        <v>0</v>
      </c>
      <c r="AJ70">
        <v>0</v>
      </c>
      <c r="AK70">
        <v>22.805881759810877</v>
      </c>
      <c r="AL70">
        <v>1.6691294092082614</v>
      </c>
      <c r="AM70">
        <v>6.8754878672168038</v>
      </c>
      <c r="AN70">
        <v>0</v>
      </c>
      <c r="AO70">
        <v>0</v>
      </c>
      <c r="AP70">
        <v>0.27080731640430816</v>
      </c>
      <c r="AQ70">
        <v>17.152772610634919</v>
      </c>
      <c r="AR70">
        <v>15.404836414311589</v>
      </c>
      <c r="AS70">
        <v>13.486512033898308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807.56606666768971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316.76655629545792</v>
      </c>
      <c r="L71">
        <v>9.0699847118841621</v>
      </c>
      <c r="M71">
        <v>61.388891001467769</v>
      </c>
      <c r="N71">
        <v>49.943925457039839</v>
      </c>
      <c r="O71">
        <v>70.551716785804288</v>
      </c>
      <c r="P71">
        <v>23.890565380834992</v>
      </c>
      <c r="Q71">
        <v>4.6115842414860673</v>
      </c>
      <c r="R71">
        <v>17.919937628587196</v>
      </c>
      <c r="S71">
        <v>11.154619373621525</v>
      </c>
      <c r="T71">
        <v>0</v>
      </c>
      <c r="U71">
        <v>59.789982054843101</v>
      </c>
      <c r="V71">
        <v>6.0249384013109974</v>
      </c>
      <c r="W71">
        <v>19.614903542524619</v>
      </c>
      <c r="X71">
        <v>62.371445828040287</v>
      </c>
      <c r="Y71">
        <v>0</v>
      </c>
      <c r="Z71">
        <v>2.7569963630909085</v>
      </c>
      <c r="AA71">
        <v>5.9408679658227861</v>
      </c>
      <c r="AB71">
        <v>5.5680182664666154</v>
      </c>
      <c r="AC71">
        <v>0</v>
      </c>
      <c r="AD71">
        <v>0</v>
      </c>
      <c r="AE71">
        <v>6.9676318226812164</v>
      </c>
      <c r="AF71">
        <v>5.5930465329614618</v>
      </c>
      <c r="AG71">
        <v>29.2929156368</v>
      </c>
      <c r="AH71">
        <v>29.670098107032729</v>
      </c>
      <c r="AI71">
        <v>0</v>
      </c>
      <c r="AJ71">
        <v>0</v>
      </c>
      <c r="AK71">
        <v>22.805881759810877</v>
      </c>
      <c r="AL71">
        <v>9.1802106315834742</v>
      </c>
      <c r="AM71">
        <v>6.8754878672168038</v>
      </c>
      <c r="AN71">
        <v>0</v>
      </c>
      <c r="AO71">
        <v>0</v>
      </c>
      <c r="AP71">
        <v>0.27080731640430816</v>
      </c>
      <c r="AQ71">
        <v>25.729158569365076</v>
      </c>
      <c r="AR71">
        <v>15.404836414311589</v>
      </c>
      <c r="AS71">
        <v>13.486512033898308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892.6415199903488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384.92101346565471</v>
      </c>
      <c r="L72">
        <v>9.0700047352953543</v>
      </c>
      <c r="M72">
        <v>61.388891001467769</v>
      </c>
      <c r="N72">
        <v>49.943925457039839</v>
      </c>
      <c r="O72">
        <v>70.551716785804288</v>
      </c>
      <c r="P72">
        <v>23.890565380834992</v>
      </c>
      <c r="Q72">
        <v>4.6115842414860673</v>
      </c>
      <c r="R72">
        <v>17.919937628587196</v>
      </c>
      <c r="S72">
        <v>11.154619373621525</v>
      </c>
      <c r="T72">
        <v>0</v>
      </c>
      <c r="U72">
        <v>59.789982054843101</v>
      </c>
      <c r="V72">
        <v>6.0249384013109974</v>
      </c>
      <c r="W72">
        <v>19.614903542524619</v>
      </c>
      <c r="X72">
        <v>62.371445828040287</v>
      </c>
      <c r="Y72">
        <v>0</v>
      </c>
      <c r="Z72">
        <v>2.7569963630909085</v>
      </c>
      <c r="AA72">
        <v>11.881735931645572</v>
      </c>
      <c r="AB72">
        <v>5.5680182664666154</v>
      </c>
      <c r="AC72">
        <v>4.0921298257421084</v>
      </c>
      <c r="AD72">
        <v>3.8540538249810758</v>
      </c>
      <c r="AE72">
        <v>6.9676318226812164</v>
      </c>
      <c r="AF72">
        <v>5.5930465329614618</v>
      </c>
      <c r="AG72">
        <v>29.2929156368</v>
      </c>
      <c r="AH72">
        <v>29.670098107032729</v>
      </c>
      <c r="AI72">
        <v>0</v>
      </c>
      <c r="AJ72">
        <v>0</v>
      </c>
      <c r="AK72">
        <v>22.805881759810877</v>
      </c>
      <c r="AL72">
        <v>9.1802106315834742</v>
      </c>
      <c r="AM72">
        <v>6.8754878672168038</v>
      </c>
      <c r="AN72">
        <v>0</v>
      </c>
      <c r="AO72">
        <v>0</v>
      </c>
      <c r="AP72">
        <v>0.27080731640430816</v>
      </c>
      <c r="AQ72">
        <v>25.729158569365076</v>
      </c>
      <c r="AR72">
        <v>15.404836414311589</v>
      </c>
      <c r="AS72">
        <v>13.486512033898308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974.68304880050277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448.17410985952455</v>
      </c>
      <c r="L73">
        <v>9.070007623639782</v>
      </c>
      <c r="M73">
        <v>61.388891001467769</v>
      </c>
      <c r="N73">
        <v>49.943925457039839</v>
      </c>
      <c r="O73">
        <v>70.551716785804288</v>
      </c>
      <c r="P73">
        <v>23.890565380834992</v>
      </c>
      <c r="Q73">
        <v>4.2514605263157899</v>
      </c>
      <c r="R73">
        <v>17.920755708302718</v>
      </c>
      <c r="S73">
        <v>10.927221171554841</v>
      </c>
      <c r="T73">
        <v>0</v>
      </c>
      <c r="U73">
        <v>59.789982054843101</v>
      </c>
      <c r="V73">
        <v>6.0249384013109974</v>
      </c>
      <c r="W73">
        <v>19.614903542524619</v>
      </c>
      <c r="X73">
        <v>62.371445828040287</v>
      </c>
      <c r="Y73">
        <v>0</v>
      </c>
      <c r="Z73">
        <v>2.7569963630909085</v>
      </c>
      <c r="AA73">
        <v>17.822603897468358</v>
      </c>
      <c r="AB73">
        <v>11.136036093773441</v>
      </c>
      <c r="AC73">
        <v>8.1842592122663742</v>
      </c>
      <c r="AD73">
        <v>7.7259818507191529</v>
      </c>
      <c r="AE73">
        <v>6.9676318226812164</v>
      </c>
      <c r="AF73">
        <v>11.186092372718054</v>
      </c>
      <c r="AG73">
        <v>29.2929156368</v>
      </c>
      <c r="AH73">
        <v>29.670098107032729</v>
      </c>
      <c r="AI73">
        <v>0</v>
      </c>
      <c r="AJ73">
        <v>0</v>
      </c>
      <c r="AK73">
        <v>22.805881759810877</v>
      </c>
      <c r="AL73">
        <v>12.518469449999998</v>
      </c>
      <c r="AM73">
        <v>6.8754878672168038</v>
      </c>
      <c r="AN73">
        <v>0</v>
      </c>
      <c r="AO73">
        <v>0</v>
      </c>
      <c r="AP73">
        <v>0.27080731640430816</v>
      </c>
      <c r="AQ73">
        <v>25.855282381587305</v>
      </c>
      <c r="AR73">
        <v>15.404836414311589</v>
      </c>
      <c r="AS73">
        <v>13.486512033898308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1065.8798159209832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487.99728397333644</v>
      </c>
      <c r="L74">
        <v>9.070007623639782</v>
      </c>
      <c r="M74">
        <v>61.388891001467769</v>
      </c>
      <c r="N74">
        <v>49.943925457039839</v>
      </c>
      <c r="O74">
        <v>70.551716785804288</v>
      </c>
      <c r="P74">
        <v>23.890565380834992</v>
      </c>
      <c r="Q74">
        <v>4.6113421685714293</v>
      </c>
      <c r="R74">
        <v>17.920755708302718</v>
      </c>
      <c r="S74">
        <v>11.158132972845337</v>
      </c>
      <c r="T74">
        <v>0</v>
      </c>
      <c r="U74">
        <v>59.789982054843101</v>
      </c>
      <c r="V74">
        <v>6.0249384013109974</v>
      </c>
      <c r="W74">
        <v>19.614903542524619</v>
      </c>
      <c r="X74">
        <v>62.371445828040287</v>
      </c>
      <c r="Y74">
        <v>0</v>
      </c>
      <c r="Z74">
        <v>8.2709890892727245</v>
      </c>
      <c r="AA74">
        <v>17.822603897468358</v>
      </c>
      <c r="AB74">
        <v>16.704054360240054</v>
      </c>
      <c r="AC74">
        <v>12.288772785063609</v>
      </c>
      <c r="AD74">
        <v>11.562161914155945</v>
      </c>
      <c r="AE74">
        <v>13.935263645362433</v>
      </c>
      <c r="AF74">
        <v>16.450136250000003</v>
      </c>
      <c r="AG74">
        <v>29.2929156368</v>
      </c>
      <c r="AH74">
        <v>39.560131102175291</v>
      </c>
      <c r="AI74">
        <v>0</v>
      </c>
      <c r="AJ74">
        <v>0</v>
      </c>
      <c r="AK74">
        <v>22.805881759810877</v>
      </c>
      <c r="AL74">
        <v>36.720844018416514</v>
      </c>
      <c r="AM74">
        <v>7.1009138573143273</v>
      </c>
      <c r="AN74">
        <v>0</v>
      </c>
      <c r="AO74">
        <v>0</v>
      </c>
      <c r="AP74">
        <v>0.27080731640430816</v>
      </c>
      <c r="AQ74">
        <v>34.305545221269838</v>
      </c>
      <c r="AR74">
        <v>15.404836414311589</v>
      </c>
      <c r="AS74">
        <v>13.486512033898308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1180.3162602005259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487.99728397333644</v>
      </c>
      <c r="L75">
        <v>9.0699346788475559</v>
      </c>
      <c r="M75">
        <v>61.388891001467769</v>
      </c>
      <c r="N75">
        <v>49.943925457039839</v>
      </c>
      <c r="O75">
        <v>70.551716785804288</v>
      </c>
      <c r="P75">
        <v>23.890565380834992</v>
      </c>
      <c r="Q75">
        <v>4.6113421685714293</v>
      </c>
      <c r="R75">
        <v>17.920755708302718</v>
      </c>
      <c r="S75">
        <v>11.158132972845337</v>
      </c>
      <c r="T75">
        <v>0</v>
      </c>
      <c r="U75">
        <v>59.789982054843101</v>
      </c>
      <c r="V75">
        <v>6.0249384013109974</v>
      </c>
      <c r="W75">
        <v>19.614903542524619</v>
      </c>
      <c r="X75">
        <v>62.371445828040287</v>
      </c>
      <c r="Y75">
        <v>0</v>
      </c>
      <c r="Z75">
        <v>8.2709890892727245</v>
      </c>
      <c r="AA75">
        <v>17.822603897468358</v>
      </c>
      <c r="AB75">
        <v>16.704054360240054</v>
      </c>
      <c r="AC75">
        <v>12.288772785063609</v>
      </c>
      <c r="AD75">
        <v>11.58450422588948</v>
      </c>
      <c r="AE75">
        <v>13.935263645362433</v>
      </c>
      <c r="AF75">
        <v>16.450136250000003</v>
      </c>
      <c r="AG75">
        <v>29.2929156368</v>
      </c>
      <c r="AH75">
        <v>39.560131102175291</v>
      </c>
      <c r="AI75">
        <v>0</v>
      </c>
      <c r="AJ75">
        <v>0</v>
      </c>
      <c r="AK75">
        <v>22.805881759810877</v>
      </c>
      <c r="AL75">
        <v>36.720844018416514</v>
      </c>
      <c r="AM75">
        <v>7.1009138573143273</v>
      </c>
      <c r="AN75">
        <v>0</v>
      </c>
      <c r="AO75">
        <v>0</v>
      </c>
      <c r="AP75">
        <v>0.27080731640430816</v>
      </c>
      <c r="AQ75">
        <v>34.305545221269838</v>
      </c>
      <c r="AR75">
        <v>15.404836414311589</v>
      </c>
      <c r="AS75">
        <v>13.486512033898308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1180.3385295674673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487.99728397333644</v>
      </c>
      <c r="L76">
        <v>9.0700824271223084</v>
      </c>
      <c r="M76">
        <v>61.388891001467769</v>
      </c>
      <c r="N76">
        <v>49.943925457039839</v>
      </c>
      <c r="O76">
        <v>70.551716785804288</v>
      </c>
      <c r="P76">
        <v>23.890565380834992</v>
      </c>
      <c r="Q76">
        <v>4.6113421685714293</v>
      </c>
      <c r="R76">
        <v>17.920755708302718</v>
      </c>
      <c r="S76">
        <v>11.158132972845337</v>
      </c>
      <c r="T76">
        <v>0</v>
      </c>
      <c r="U76">
        <v>59.789982054843101</v>
      </c>
      <c r="V76">
        <v>6.0249384013109974</v>
      </c>
      <c r="W76">
        <v>19.614903542524619</v>
      </c>
      <c r="X76">
        <v>62.371445828040287</v>
      </c>
      <c r="Y76">
        <v>0</v>
      </c>
      <c r="Z76">
        <v>8.2709890892727245</v>
      </c>
      <c r="AA76">
        <v>17.822603897468358</v>
      </c>
      <c r="AB76">
        <v>16.704054360240054</v>
      </c>
      <c r="AC76">
        <v>12.288772785063609</v>
      </c>
      <c r="AD76">
        <v>11.588972776078728</v>
      </c>
      <c r="AE76">
        <v>13.935263645362433</v>
      </c>
      <c r="AF76">
        <v>16.450136250000003</v>
      </c>
      <c r="AG76">
        <v>29.2929156368</v>
      </c>
      <c r="AH76">
        <v>39.560131102175291</v>
      </c>
      <c r="AI76">
        <v>0</v>
      </c>
      <c r="AJ76">
        <v>0</v>
      </c>
      <c r="AK76">
        <v>22.805881759810877</v>
      </c>
      <c r="AL76">
        <v>36.720844018416514</v>
      </c>
      <c r="AM76">
        <v>7.1009138573143273</v>
      </c>
      <c r="AN76">
        <v>0</v>
      </c>
      <c r="AO76">
        <v>0</v>
      </c>
      <c r="AP76">
        <v>0.27080731640430816</v>
      </c>
      <c r="AQ76">
        <v>34.305545221269838</v>
      </c>
      <c r="AR76">
        <v>15.404836414311589</v>
      </c>
      <c r="AS76">
        <v>13.486512033898308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1180.3431458659313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487.99728397333644</v>
      </c>
      <c r="L77">
        <v>9.0700707417855959</v>
      </c>
      <c r="M77">
        <v>61.388891001467769</v>
      </c>
      <c r="N77">
        <v>49.943925457039839</v>
      </c>
      <c r="O77">
        <v>70.551716785804288</v>
      </c>
      <c r="P77">
        <v>23.890565380834992</v>
      </c>
      <c r="Q77">
        <v>4.6113421685714293</v>
      </c>
      <c r="R77">
        <v>17.920755708302718</v>
      </c>
      <c r="S77">
        <v>11.158132972845337</v>
      </c>
      <c r="T77">
        <v>0</v>
      </c>
      <c r="U77">
        <v>59.789982054843101</v>
      </c>
      <c r="V77">
        <v>6.0249384013109974</v>
      </c>
      <c r="W77">
        <v>19.614903542524619</v>
      </c>
      <c r="X77">
        <v>62.371445828040287</v>
      </c>
      <c r="Y77">
        <v>0</v>
      </c>
      <c r="Z77">
        <v>8.2709890892727245</v>
      </c>
      <c r="AA77">
        <v>17.822603897468358</v>
      </c>
      <c r="AB77">
        <v>16.704054360240054</v>
      </c>
      <c r="AC77">
        <v>12.288772785063609</v>
      </c>
      <c r="AD77">
        <v>11.588972776078728</v>
      </c>
      <c r="AE77">
        <v>13.935263645362433</v>
      </c>
      <c r="AF77">
        <v>16.450136250000003</v>
      </c>
      <c r="AG77">
        <v>29.2929156368</v>
      </c>
      <c r="AH77">
        <v>39.560131102175291</v>
      </c>
      <c r="AI77">
        <v>0</v>
      </c>
      <c r="AJ77">
        <v>0</v>
      </c>
      <c r="AK77">
        <v>22.805881759810877</v>
      </c>
      <c r="AL77">
        <v>36.720844018416514</v>
      </c>
      <c r="AM77">
        <v>7.1009138573143273</v>
      </c>
      <c r="AN77">
        <v>0</v>
      </c>
      <c r="AO77">
        <v>0</v>
      </c>
      <c r="AP77">
        <v>0.27080731640430816</v>
      </c>
      <c r="AQ77">
        <v>34.305545221269838</v>
      </c>
      <c r="AR77">
        <v>15.404836414311589</v>
      </c>
      <c r="AS77">
        <v>13.486512033898308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1180.3431341805947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487.99728397333644</v>
      </c>
      <c r="L78">
        <v>9.0700707417855959</v>
      </c>
      <c r="M78">
        <v>61.388891001467769</v>
      </c>
      <c r="N78">
        <v>49.943925457039839</v>
      </c>
      <c r="O78">
        <v>70.551716785804288</v>
      </c>
      <c r="P78">
        <v>23.890565380834992</v>
      </c>
      <c r="Q78">
        <v>4.6113421685714293</v>
      </c>
      <c r="R78">
        <v>17.920755708302718</v>
      </c>
      <c r="S78">
        <v>11.158132972845337</v>
      </c>
      <c r="T78">
        <v>0</v>
      </c>
      <c r="U78">
        <v>59.789982054843101</v>
      </c>
      <c r="V78">
        <v>6.0249384013109974</v>
      </c>
      <c r="W78">
        <v>19.614903542524619</v>
      </c>
      <c r="X78">
        <v>62.371445828040287</v>
      </c>
      <c r="Y78">
        <v>0</v>
      </c>
      <c r="Z78">
        <v>8.2709890892727245</v>
      </c>
      <c r="AA78">
        <v>17.822603897468358</v>
      </c>
      <c r="AB78">
        <v>16.704054360240054</v>
      </c>
      <c r="AC78">
        <v>12.288772785063609</v>
      </c>
      <c r="AD78">
        <v>11.588972776078728</v>
      </c>
      <c r="AE78">
        <v>13.935263645362433</v>
      </c>
      <c r="AF78">
        <v>16.450136250000003</v>
      </c>
      <c r="AG78">
        <v>29.2929156368</v>
      </c>
      <c r="AH78">
        <v>39.560131102175291</v>
      </c>
      <c r="AI78">
        <v>0</v>
      </c>
      <c r="AJ78">
        <v>0</v>
      </c>
      <c r="AK78">
        <v>22.805881759810877</v>
      </c>
      <c r="AL78">
        <v>36.720844018416514</v>
      </c>
      <c r="AM78">
        <v>7.1009138573143273</v>
      </c>
      <c r="AN78">
        <v>0</v>
      </c>
      <c r="AO78">
        <v>0</v>
      </c>
      <c r="AP78">
        <v>0.27080731640430816</v>
      </c>
      <c r="AQ78">
        <v>34.305545221269838</v>
      </c>
      <c r="AR78">
        <v>15.404836414311589</v>
      </c>
      <c r="AS78">
        <v>13.486512033898308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1180.3431341805947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487.99658267558641</v>
      </c>
      <c r="L79">
        <v>9.0700824271223084</v>
      </c>
      <c r="M79">
        <v>61.388891001467769</v>
      </c>
      <c r="N79">
        <v>49.943925457039839</v>
      </c>
      <c r="O79">
        <v>70.551716785804288</v>
      </c>
      <c r="P79">
        <v>23.890565380834992</v>
      </c>
      <c r="Q79">
        <v>4.6113421685714293</v>
      </c>
      <c r="R79">
        <v>17.920755708302718</v>
      </c>
      <c r="S79">
        <v>11.158132972845337</v>
      </c>
      <c r="T79">
        <v>0</v>
      </c>
      <c r="U79">
        <v>59.789982054843101</v>
      </c>
      <c r="V79">
        <v>6.0249384013109974</v>
      </c>
      <c r="W79">
        <v>19.614903542524619</v>
      </c>
      <c r="X79">
        <v>62.371445828040287</v>
      </c>
      <c r="Y79">
        <v>0</v>
      </c>
      <c r="Z79">
        <v>8.2709890892727245</v>
      </c>
      <c r="AA79">
        <v>17.822603897468358</v>
      </c>
      <c r="AB79">
        <v>16.704054360240054</v>
      </c>
      <c r="AC79">
        <v>12.288772785063609</v>
      </c>
      <c r="AD79">
        <v>3.8540538249810758</v>
      </c>
      <c r="AE79">
        <v>13.935263645362433</v>
      </c>
      <c r="AF79">
        <v>16.450136250000003</v>
      </c>
      <c r="AG79">
        <v>29.2929156368</v>
      </c>
      <c r="AH79">
        <v>39.560131102175291</v>
      </c>
      <c r="AI79">
        <v>0</v>
      </c>
      <c r="AJ79">
        <v>0</v>
      </c>
      <c r="AK79">
        <v>22.805881759810877</v>
      </c>
      <c r="AL79">
        <v>36.720844018416514</v>
      </c>
      <c r="AM79">
        <v>7.1009138573143273</v>
      </c>
      <c r="AN79">
        <v>0</v>
      </c>
      <c r="AO79">
        <v>0</v>
      </c>
      <c r="AP79">
        <v>0.6499377350455674</v>
      </c>
      <c r="AQ79">
        <v>34.305545221269838</v>
      </c>
      <c r="AR79">
        <v>15.404836414311589</v>
      </c>
      <c r="AS79">
        <v>13.486512033898308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1172.986656035725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487.99658267558641</v>
      </c>
      <c r="L80">
        <v>9.0699653955533659</v>
      </c>
      <c r="M80">
        <v>61.388891001467769</v>
      </c>
      <c r="N80">
        <v>49.943925457039839</v>
      </c>
      <c r="O80">
        <v>70.551716785804288</v>
      </c>
      <c r="P80">
        <v>23.890565380834992</v>
      </c>
      <c r="Q80">
        <v>4.6113421685714293</v>
      </c>
      <c r="R80">
        <v>17.920755708302718</v>
      </c>
      <c r="S80">
        <v>11.158132972845337</v>
      </c>
      <c r="T80">
        <v>0</v>
      </c>
      <c r="U80">
        <v>59.789982054843101</v>
      </c>
      <c r="V80">
        <v>6.0249384013109974</v>
      </c>
      <c r="W80">
        <v>19.614903542524619</v>
      </c>
      <c r="X80">
        <v>62.371445828040287</v>
      </c>
      <c r="Y80">
        <v>0</v>
      </c>
      <c r="Z80">
        <v>2.7569963630909085</v>
      </c>
      <c r="AA80">
        <v>17.822603897468358</v>
      </c>
      <c r="AB80">
        <v>16.704054360240054</v>
      </c>
      <c r="AC80">
        <v>4.0921298257421084</v>
      </c>
      <c r="AD80">
        <v>0</v>
      </c>
      <c r="AE80">
        <v>6.9676318226812164</v>
      </c>
      <c r="AF80">
        <v>11.25189345841785</v>
      </c>
      <c r="AG80">
        <v>29.2929156368</v>
      </c>
      <c r="AH80">
        <v>32.032494719999995</v>
      </c>
      <c r="AI80">
        <v>0</v>
      </c>
      <c r="AJ80">
        <v>0</v>
      </c>
      <c r="AK80">
        <v>22.805881759810877</v>
      </c>
      <c r="AL80">
        <v>10.01477570920826</v>
      </c>
      <c r="AM80">
        <v>6.8754878672168038</v>
      </c>
      <c r="AN80">
        <v>0</v>
      </c>
      <c r="AO80">
        <v>0</v>
      </c>
      <c r="AP80">
        <v>0.6499377350455674</v>
      </c>
      <c r="AQ80">
        <v>25.729158569365076</v>
      </c>
      <c r="AR80">
        <v>15.404836414311589</v>
      </c>
      <c r="AS80">
        <v>13.486512033898308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1100.2204575460225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487.99658267558641</v>
      </c>
      <c r="L81">
        <v>9.0700361151790503</v>
      </c>
      <c r="M81">
        <v>61.388891001467769</v>
      </c>
      <c r="N81">
        <v>49.943925457039839</v>
      </c>
      <c r="O81">
        <v>70.551716785804288</v>
      </c>
      <c r="P81">
        <v>23.890565380834992</v>
      </c>
      <c r="Q81">
        <v>4.610339609631148</v>
      </c>
      <c r="R81">
        <v>17.920755708302718</v>
      </c>
      <c r="S81">
        <v>11.151699396929825</v>
      </c>
      <c r="T81">
        <v>0</v>
      </c>
      <c r="U81">
        <v>59.789982054843101</v>
      </c>
      <c r="V81">
        <v>6.0249384013109974</v>
      </c>
      <c r="W81">
        <v>19.614903542524619</v>
      </c>
      <c r="X81">
        <v>62.371445828040287</v>
      </c>
      <c r="Y81">
        <v>0</v>
      </c>
      <c r="Z81">
        <v>2.7569963630909085</v>
      </c>
      <c r="AA81">
        <v>17.822603897468358</v>
      </c>
      <c r="AB81">
        <v>11.136036093773441</v>
      </c>
      <c r="AC81">
        <v>0</v>
      </c>
      <c r="AD81">
        <v>0</v>
      </c>
      <c r="AE81">
        <v>6.9676318226812164</v>
      </c>
      <c r="AF81">
        <v>5.5930465329614618</v>
      </c>
      <c r="AG81">
        <v>29.2929156368</v>
      </c>
      <c r="AH81">
        <v>24.024371039999995</v>
      </c>
      <c r="AI81">
        <v>0</v>
      </c>
      <c r="AJ81">
        <v>0</v>
      </c>
      <c r="AK81">
        <v>22.805881759810877</v>
      </c>
      <c r="AL81">
        <v>9.1802106315834742</v>
      </c>
      <c r="AM81">
        <v>6.8754878672168038</v>
      </c>
      <c r="AN81">
        <v>0</v>
      </c>
      <c r="AO81">
        <v>0</v>
      </c>
      <c r="AP81">
        <v>0.6499377350455674</v>
      </c>
      <c r="AQ81">
        <v>25.729158569365076</v>
      </c>
      <c r="AR81">
        <v>15.404836414311589</v>
      </c>
      <c r="AS81">
        <v>13.486512033898308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1076.0514083555024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487.99658267558641</v>
      </c>
      <c r="L82">
        <v>9.0700361151790503</v>
      </c>
      <c r="M82">
        <v>61.388891001467769</v>
      </c>
      <c r="N82">
        <v>49.943925457039839</v>
      </c>
      <c r="O82">
        <v>70.551716785804288</v>
      </c>
      <c r="P82">
        <v>23.890565380834992</v>
      </c>
      <c r="Q82">
        <v>4.610339609631148</v>
      </c>
      <c r="R82">
        <v>17.920755708302718</v>
      </c>
      <c r="S82">
        <v>11.151699396929825</v>
      </c>
      <c r="T82">
        <v>0</v>
      </c>
      <c r="U82">
        <v>59.789982054843101</v>
      </c>
      <c r="V82">
        <v>6.0249384013109974</v>
      </c>
      <c r="W82">
        <v>19.614903542524619</v>
      </c>
      <c r="X82">
        <v>62.371445828040287</v>
      </c>
      <c r="Y82">
        <v>0</v>
      </c>
      <c r="Z82">
        <v>2.7569963630909085</v>
      </c>
      <c r="AA82">
        <v>11.881735931645572</v>
      </c>
      <c r="AB82">
        <v>5.5229328049512363</v>
      </c>
      <c r="AC82">
        <v>0</v>
      </c>
      <c r="AD82">
        <v>0</v>
      </c>
      <c r="AE82">
        <v>6.9676318226812164</v>
      </c>
      <c r="AF82">
        <v>0</v>
      </c>
      <c r="AG82">
        <v>29.2929156368</v>
      </c>
      <c r="AH82">
        <v>24.024371039999995</v>
      </c>
      <c r="AI82">
        <v>0</v>
      </c>
      <c r="AJ82">
        <v>0</v>
      </c>
      <c r="AK82">
        <v>22.805881759810877</v>
      </c>
      <c r="AL82">
        <v>9.1802106315834742</v>
      </c>
      <c r="AM82">
        <v>6.8754878672168038</v>
      </c>
      <c r="AN82">
        <v>0</v>
      </c>
      <c r="AO82">
        <v>0</v>
      </c>
      <c r="AP82">
        <v>0.6499377350455674</v>
      </c>
      <c r="AQ82">
        <v>25.729158569365076</v>
      </c>
      <c r="AR82">
        <v>15.404836414311589</v>
      </c>
      <c r="AS82">
        <v>13.486512033898308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1058.9043905678959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487.99658267558641</v>
      </c>
      <c r="L83">
        <v>9.4199807614123845</v>
      </c>
      <c r="M83">
        <v>61.388891001467769</v>
      </c>
      <c r="N83">
        <v>49.943925457039839</v>
      </c>
      <c r="O83">
        <v>70.551716785804288</v>
      </c>
      <c r="P83">
        <v>23.890565380834992</v>
      </c>
      <c r="Q83">
        <v>4.610339609631148</v>
      </c>
      <c r="R83">
        <v>17.920755708302718</v>
      </c>
      <c r="S83">
        <v>11.151699396929825</v>
      </c>
      <c r="T83">
        <v>0</v>
      </c>
      <c r="U83">
        <v>59.789982054843101</v>
      </c>
      <c r="V83">
        <v>6.0249384013109974</v>
      </c>
      <c r="W83">
        <v>19.614903542524619</v>
      </c>
      <c r="X83">
        <v>62.371445828040287</v>
      </c>
      <c r="Y83">
        <v>0</v>
      </c>
      <c r="Z83">
        <v>2.7569963630909085</v>
      </c>
      <c r="AA83">
        <v>11.881735931645572</v>
      </c>
      <c r="AB83">
        <v>5.5229328049512363</v>
      </c>
      <c r="AC83">
        <v>0</v>
      </c>
      <c r="AD83">
        <v>0</v>
      </c>
      <c r="AE83">
        <v>6.9676318226812164</v>
      </c>
      <c r="AF83">
        <v>0</v>
      </c>
      <c r="AG83">
        <v>29.2929156368</v>
      </c>
      <c r="AH83">
        <v>16.016247359999998</v>
      </c>
      <c r="AI83">
        <v>0</v>
      </c>
      <c r="AJ83">
        <v>0</v>
      </c>
      <c r="AK83">
        <v>22.805881759810877</v>
      </c>
      <c r="AL83">
        <v>9.1802106315834742</v>
      </c>
      <c r="AM83">
        <v>6.8754878672168038</v>
      </c>
      <c r="AN83">
        <v>0</v>
      </c>
      <c r="AO83">
        <v>0</v>
      </c>
      <c r="AP83">
        <v>0.37913041864125929</v>
      </c>
      <c r="AQ83">
        <v>17.152772610634919</v>
      </c>
      <c r="AR83">
        <v>15.404836414311589</v>
      </c>
      <c r="AS83">
        <v>13.486512033898308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1042.3990182589946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487.99658267558641</v>
      </c>
      <c r="L84">
        <v>9.2300001870398312</v>
      </c>
      <c r="M84">
        <v>61.388891001467769</v>
      </c>
      <c r="N84">
        <v>49.943925457039839</v>
      </c>
      <c r="O84">
        <v>70.551716785804288</v>
      </c>
      <c r="P84">
        <v>23.890565380834992</v>
      </c>
      <c r="Q84">
        <v>4.6115842414860673</v>
      </c>
      <c r="R84">
        <v>17.920755708302718</v>
      </c>
      <c r="S84">
        <v>11.151699396929825</v>
      </c>
      <c r="T84">
        <v>0</v>
      </c>
      <c r="U84">
        <v>59.789982054843101</v>
      </c>
      <c r="V84">
        <v>6.0249384013109974</v>
      </c>
      <c r="W84">
        <v>19.614903542524619</v>
      </c>
      <c r="X84">
        <v>62.371445828040287</v>
      </c>
      <c r="Y84">
        <v>0</v>
      </c>
      <c r="Z84">
        <v>2.7569963630909085</v>
      </c>
      <c r="AA84">
        <v>5.9408679658227861</v>
      </c>
      <c r="AB84">
        <v>0</v>
      </c>
      <c r="AC84">
        <v>0</v>
      </c>
      <c r="AD84">
        <v>0</v>
      </c>
      <c r="AE84">
        <v>6.9676318226812164</v>
      </c>
      <c r="AF84">
        <v>0</v>
      </c>
      <c r="AG84">
        <v>29.2929156368</v>
      </c>
      <c r="AH84">
        <v>16.016247359999998</v>
      </c>
      <c r="AI84">
        <v>0</v>
      </c>
      <c r="AJ84">
        <v>0</v>
      </c>
      <c r="AK84">
        <v>22.805881759810877</v>
      </c>
      <c r="AL84">
        <v>9.1802106315834742</v>
      </c>
      <c r="AM84">
        <v>6.8754878672168038</v>
      </c>
      <c r="AN84">
        <v>0</v>
      </c>
      <c r="AO84">
        <v>0</v>
      </c>
      <c r="AP84">
        <v>0.37913041864125929</v>
      </c>
      <c r="AQ84">
        <v>17.152772610634919</v>
      </c>
      <c r="AR84">
        <v>15.404836414311589</v>
      </c>
      <c r="AS84">
        <v>13.486512033898308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1030.7464815457031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487.99658267558641</v>
      </c>
      <c r="L85">
        <v>9.0700968074371868</v>
      </c>
      <c r="M85">
        <v>61.388891001467769</v>
      </c>
      <c r="N85">
        <v>49.943925457039839</v>
      </c>
      <c r="O85">
        <v>70.551716785804288</v>
      </c>
      <c r="P85">
        <v>23.890565380834992</v>
      </c>
      <c r="Q85">
        <v>4.6115842414860673</v>
      </c>
      <c r="R85">
        <v>17.919937628587196</v>
      </c>
      <c r="S85">
        <v>11.151699396929825</v>
      </c>
      <c r="T85">
        <v>0</v>
      </c>
      <c r="U85">
        <v>59.789982054843101</v>
      </c>
      <c r="V85">
        <v>6.0249384013109974</v>
      </c>
      <c r="W85">
        <v>19.614903542524619</v>
      </c>
      <c r="X85">
        <v>62.371445828040287</v>
      </c>
      <c r="Y85">
        <v>0</v>
      </c>
      <c r="Z85">
        <v>2.7569963630909085</v>
      </c>
      <c r="AA85">
        <v>5.9408679658227861</v>
      </c>
      <c r="AB85">
        <v>0</v>
      </c>
      <c r="AC85">
        <v>0</v>
      </c>
      <c r="AD85">
        <v>0</v>
      </c>
      <c r="AE85">
        <v>6.9676318226812164</v>
      </c>
      <c r="AF85">
        <v>0</v>
      </c>
      <c r="AG85">
        <v>29.2929156368</v>
      </c>
      <c r="AH85">
        <v>16.016247359999998</v>
      </c>
      <c r="AI85">
        <v>0</v>
      </c>
      <c r="AJ85">
        <v>0</v>
      </c>
      <c r="AK85">
        <v>22.805881759810877</v>
      </c>
      <c r="AL85">
        <v>9.1802106315834742</v>
      </c>
      <c r="AM85">
        <v>6.8754878672168038</v>
      </c>
      <c r="AN85">
        <v>0</v>
      </c>
      <c r="AO85">
        <v>0</v>
      </c>
      <c r="AP85">
        <v>0.54161507199668601</v>
      </c>
      <c r="AQ85">
        <v>17.152772610634919</v>
      </c>
      <c r="AR85">
        <v>15.404836414311589</v>
      </c>
      <c r="AS85">
        <v>13.486512033898308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1030.7482447397404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487.99658267558641</v>
      </c>
      <c r="L86">
        <v>9.0701003085589473</v>
      </c>
      <c r="M86">
        <v>61.388891001467769</v>
      </c>
      <c r="N86">
        <v>49.943925457039839</v>
      </c>
      <c r="O86">
        <v>70.551716785804288</v>
      </c>
      <c r="P86">
        <v>23.890565380834992</v>
      </c>
      <c r="Q86">
        <v>4.6115842414860673</v>
      </c>
      <c r="R86">
        <v>17.919937628587196</v>
      </c>
      <c r="S86">
        <v>11.151699396929825</v>
      </c>
      <c r="T86">
        <v>0</v>
      </c>
      <c r="U86">
        <v>59.789982054843101</v>
      </c>
      <c r="V86">
        <v>6.0249384013109974</v>
      </c>
      <c r="W86">
        <v>19.614903542524619</v>
      </c>
      <c r="X86">
        <v>62.371445828040287</v>
      </c>
      <c r="Y86">
        <v>0</v>
      </c>
      <c r="Z86">
        <v>2.7569963630909085</v>
      </c>
      <c r="AA86">
        <v>5.9408679658227861</v>
      </c>
      <c r="AB86">
        <v>0</v>
      </c>
      <c r="AC86">
        <v>0</v>
      </c>
      <c r="AD86">
        <v>0</v>
      </c>
      <c r="AE86">
        <v>6.9676318226812164</v>
      </c>
      <c r="AF86">
        <v>0</v>
      </c>
      <c r="AG86">
        <v>29.2929156368</v>
      </c>
      <c r="AH86">
        <v>16.016247359999998</v>
      </c>
      <c r="AI86">
        <v>0</v>
      </c>
      <c r="AJ86">
        <v>0</v>
      </c>
      <c r="AK86">
        <v>22.805881759810877</v>
      </c>
      <c r="AL86">
        <v>9.1802106315834742</v>
      </c>
      <c r="AM86">
        <v>6.8754878672168038</v>
      </c>
      <c r="AN86">
        <v>0</v>
      </c>
      <c r="AO86">
        <v>0</v>
      </c>
      <c r="AP86">
        <v>0.54161507199668601</v>
      </c>
      <c r="AQ86">
        <v>17.152772610634919</v>
      </c>
      <c r="AR86">
        <v>15.404836414311589</v>
      </c>
      <c r="AS86">
        <v>13.486512033898308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1030.748248240862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487.99658267558641</v>
      </c>
      <c r="L87">
        <v>9.0701003085589473</v>
      </c>
      <c r="M87">
        <v>61.388891001467769</v>
      </c>
      <c r="N87">
        <v>49.943925457039839</v>
      </c>
      <c r="O87">
        <v>70.551716785804288</v>
      </c>
      <c r="P87">
        <v>23.890565380834992</v>
      </c>
      <c r="Q87">
        <v>4.6121593914634147</v>
      </c>
      <c r="R87">
        <v>17.920755708302718</v>
      </c>
      <c r="S87">
        <v>11.231360635336417</v>
      </c>
      <c r="T87">
        <v>0</v>
      </c>
      <c r="U87">
        <v>59.789982054843101</v>
      </c>
      <c r="V87">
        <v>6.0295772445652176</v>
      </c>
      <c r="W87">
        <v>19.614903542524619</v>
      </c>
      <c r="X87">
        <v>62.371445828040287</v>
      </c>
      <c r="Y87">
        <v>0</v>
      </c>
      <c r="Z87">
        <v>2.7569963630909085</v>
      </c>
      <c r="AA87">
        <v>0</v>
      </c>
      <c r="AB87">
        <v>0</v>
      </c>
      <c r="AC87">
        <v>0</v>
      </c>
      <c r="AD87">
        <v>0</v>
      </c>
      <c r="AE87">
        <v>6.9676318226812164</v>
      </c>
      <c r="AF87">
        <v>0</v>
      </c>
      <c r="AG87">
        <v>29.2929156368</v>
      </c>
      <c r="AH87">
        <v>8.0081236799999989</v>
      </c>
      <c r="AI87">
        <v>0</v>
      </c>
      <c r="AJ87">
        <v>0</v>
      </c>
      <c r="AK87">
        <v>22.805881759810877</v>
      </c>
      <c r="AL87">
        <v>9.1802106315834742</v>
      </c>
      <c r="AM87">
        <v>6.8754878672168038</v>
      </c>
      <c r="AN87">
        <v>0</v>
      </c>
      <c r="AO87">
        <v>0</v>
      </c>
      <c r="AP87">
        <v>0.54161507199668601</v>
      </c>
      <c r="AQ87">
        <v>17.152772610634919</v>
      </c>
      <c r="AR87">
        <v>15.404836414311589</v>
      </c>
      <c r="AS87">
        <v>13.486512033898308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1016.8849499063928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487.99658267558641</v>
      </c>
      <c r="L88">
        <v>9.0701003085589473</v>
      </c>
      <c r="M88">
        <v>61.388891001467769</v>
      </c>
      <c r="N88">
        <v>49.943925457039839</v>
      </c>
      <c r="O88">
        <v>70.551716785804288</v>
      </c>
      <c r="P88">
        <v>23.890565380834992</v>
      </c>
      <c r="Q88">
        <v>4.6121593914634147</v>
      </c>
      <c r="R88">
        <v>17.920755708302718</v>
      </c>
      <c r="S88">
        <v>11.160648595656671</v>
      </c>
      <c r="T88">
        <v>0</v>
      </c>
      <c r="U88">
        <v>59.789982054843101</v>
      </c>
      <c r="V88">
        <v>6.0295772445652176</v>
      </c>
      <c r="W88">
        <v>19.614903542524619</v>
      </c>
      <c r="X88">
        <v>62.371445828040287</v>
      </c>
      <c r="Y88">
        <v>0</v>
      </c>
      <c r="Z88">
        <v>2.7569963630909085</v>
      </c>
      <c r="AA88">
        <v>0</v>
      </c>
      <c r="AB88">
        <v>0</v>
      </c>
      <c r="AC88">
        <v>0</v>
      </c>
      <c r="AD88">
        <v>0</v>
      </c>
      <c r="AE88">
        <v>6.9676318226812164</v>
      </c>
      <c r="AF88">
        <v>0</v>
      </c>
      <c r="AG88">
        <v>29.2929156368</v>
      </c>
      <c r="AH88">
        <v>8.0081236799999989</v>
      </c>
      <c r="AI88">
        <v>0</v>
      </c>
      <c r="AJ88">
        <v>0</v>
      </c>
      <c r="AK88">
        <v>22.805881759810877</v>
      </c>
      <c r="AL88">
        <v>9.1802106315834742</v>
      </c>
      <c r="AM88">
        <v>6.8754878672168038</v>
      </c>
      <c r="AN88">
        <v>0</v>
      </c>
      <c r="AO88">
        <v>0</v>
      </c>
      <c r="AP88">
        <v>0.54161507199668601</v>
      </c>
      <c r="AQ88">
        <v>8.5763859587301585</v>
      </c>
      <c r="AR88">
        <v>15.404836414311589</v>
      </c>
      <c r="AS88">
        <v>13.486512033898308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1008.2378512148083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487.99658267558641</v>
      </c>
      <c r="L89">
        <v>9.0701003085589473</v>
      </c>
      <c r="M89">
        <v>61.388891001467769</v>
      </c>
      <c r="N89">
        <v>49.943925457039839</v>
      </c>
      <c r="O89">
        <v>70.551716785804288</v>
      </c>
      <c r="P89">
        <v>23.890565380834992</v>
      </c>
      <c r="Q89">
        <v>4.6121593914634147</v>
      </c>
      <c r="R89">
        <v>17.925949185901079</v>
      </c>
      <c r="S89">
        <v>11.160648595656671</v>
      </c>
      <c r="T89">
        <v>0</v>
      </c>
      <c r="U89">
        <v>59.789982054843101</v>
      </c>
      <c r="V89">
        <v>6.0295772445652176</v>
      </c>
      <c r="W89">
        <v>19.614903542524619</v>
      </c>
      <c r="X89">
        <v>62.371445828040287</v>
      </c>
      <c r="Y89">
        <v>0</v>
      </c>
      <c r="Z89">
        <v>2.7569963630909085</v>
      </c>
      <c r="AA89">
        <v>0</v>
      </c>
      <c r="AB89">
        <v>0</v>
      </c>
      <c r="AC89">
        <v>0</v>
      </c>
      <c r="AD89">
        <v>0</v>
      </c>
      <c r="AE89">
        <v>6.9676318226812164</v>
      </c>
      <c r="AF89">
        <v>0</v>
      </c>
      <c r="AG89">
        <v>29.2929156368</v>
      </c>
      <c r="AH89">
        <v>8.0081236799999989</v>
      </c>
      <c r="AI89">
        <v>0</v>
      </c>
      <c r="AJ89">
        <v>0</v>
      </c>
      <c r="AK89">
        <v>22.805881759810877</v>
      </c>
      <c r="AL89">
        <v>9.1802106315834742</v>
      </c>
      <c r="AM89">
        <v>6.8754878672168038</v>
      </c>
      <c r="AN89">
        <v>0</v>
      </c>
      <c r="AO89">
        <v>0</v>
      </c>
      <c r="AP89">
        <v>0.54161507199668601</v>
      </c>
      <c r="AQ89">
        <v>8.5763859587301585</v>
      </c>
      <c r="AR89">
        <v>15.404836414311589</v>
      </c>
      <c r="AS89">
        <v>13.486512033898308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1008.2430446924067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487.99658267558641</v>
      </c>
      <c r="L90">
        <v>9.0701003085589473</v>
      </c>
      <c r="M90">
        <v>61.388891001467769</v>
      </c>
      <c r="N90">
        <v>49.943925457039839</v>
      </c>
      <c r="O90">
        <v>70.551716785804288</v>
      </c>
      <c r="P90">
        <v>23.890565380834992</v>
      </c>
      <c r="Q90">
        <v>4.6121593914634147</v>
      </c>
      <c r="R90">
        <v>17.925949185901079</v>
      </c>
      <c r="S90">
        <v>11.160648595656671</v>
      </c>
      <c r="T90">
        <v>0</v>
      </c>
      <c r="U90">
        <v>59.789982054843101</v>
      </c>
      <c r="V90">
        <v>6.0295772445652176</v>
      </c>
      <c r="W90">
        <v>19.614903542524619</v>
      </c>
      <c r="X90">
        <v>62.371445828040287</v>
      </c>
      <c r="Y90">
        <v>0</v>
      </c>
      <c r="Z90">
        <v>2.7569963630909085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29.2929156368</v>
      </c>
      <c r="AH90">
        <v>0</v>
      </c>
      <c r="AI90">
        <v>0</v>
      </c>
      <c r="AJ90">
        <v>0</v>
      </c>
      <c r="AK90">
        <v>22.805881759810877</v>
      </c>
      <c r="AL90">
        <v>9.1802106315834742</v>
      </c>
      <c r="AM90">
        <v>6.8754878672168038</v>
      </c>
      <c r="AN90">
        <v>0</v>
      </c>
      <c r="AO90">
        <v>0</v>
      </c>
      <c r="AP90">
        <v>0.54161507199668601</v>
      </c>
      <c r="AQ90">
        <v>8.5763859587301585</v>
      </c>
      <c r="AR90">
        <v>15.404836414311589</v>
      </c>
      <c r="AS90">
        <v>13.486512033898308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993.26728918972537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487.99658267558641</v>
      </c>
      <c r="L91">
        <v>9.0701003085589473</v>
      </c>
      <c r="M91">
        <v>61.388891001467769</v>
      </c>
      <c r="N91">
        <v>49.943925457039839</v>
      </c>
      <c r="O91">
        <v>70.551716785804288</v>
      </c>
      <c r="P91">
        <v>23.890565380834992</v>
      </c>
      <c r="Q91">
        <v>4.6121593914634147</v>
      </c>
      <c r="R91">
        <v>17.925949185901079</v>
      </c>
      <c r="S91">
        <v>11.160648595656671</v>
      </c>
      <c r="T91">
        <v>0</v>
      </c>
      <c r="U91">
        <v>59.789982054843101</v>
      </c>
      <c r="V91">
        <v>6.0295772445652176</v>
      </c>
      <c r="W91">
        <v>19.614903542524619</v>
      </c>
      <c r="X91">
        <v>62.371445828040287</v>
      </c>
      <c r="Y91">
        <v>0</v>
      </c>
      <c r="Z91">
        <v>2.7569963630909085</v>
      </c>
      <c r="AA91">
        <v>0</v>
      </c>
      <c r="AB91">
        <v>0</v>
      </c>
      <c r="AC91">
        <v>0</v>
      </c>
      <c r="AD91">
        <v>3.8540538249810758</v>
      </c>
      <c r="AE91">
        <v>0</v>
      </c>
      <c r="AF91">
        <v>0</v>
      </c>
      <c r="AG91">
        <v>29.2929156368</v>
      </c>
      <c r="AH91">
        <v>0</v>
      </c>
      <c r="AI91">
        <v>0</v>
      </c>
      <c r="AJ91">
        <v>0</v>
      </c>
      <c r="AK91">
        <v>22.805881759810877</v>
      </c>
      <c r="AL91">
        <v>9.1802106315834742</v>
      </c>
      <c r="AM91">
        <v>6.8754878672168038</v>
      </c>
      <c r="AN91">
        <v>0</v>
      </c>
      <c r="AO91">
        <v>0</v>
      </c>
      <c r="AP91">
        <v>0.27080731640430816</v>
      </c>
      <c r="AQ91">
        <v>0</v>
      </c>
      <c r="AR91">
        <v>15.404836414311589</v>
      </c>
      <c r="AS91">
        <v>13.486512033898308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988.2741493003839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487.99658267558641</v>
      </c>
      <c r="L92">
        <v>9.0701003085589473</v>
      </c>
      <c r="M92">
        <v>61.388891001467769</v>
      </c>
      <c r="N92">
        <v>49.943925457039839</v>
      </c>
      <c r="O92">
        <v>70.551716785804288</v>
      </c>
      <c r="P92">
        <v>23.890565380834992</v>
      </c>
      <c r="Q92">
        <v>4.6121593914634147</v>
      </c>
      <c r="R92">
        <v>17.925949185901079</v>
      </c>
      <c r="S92">
        <v>11.160648595656671</v>
      </c>
      <c r="T92">
        <v>0</v>
      </c>
      <c r="U92">
        <v>59.789982054843101</v>
      </c>
      <c r="V92">
        <v>6.0295772445652176</v>
      </c>
      <c r="W92">
        <v>19.614903542524619</v>
      </c>
      <c r="X92">
        <v>62.371445828040287</v>
      </c>
      <c r="Y92">
        <v>0</v>
      </c>
      <c r="Z92">
        <v>2.7569963630909085</v>
      </c>
      <c r="AA92">
        <v>0</v>
      </c>
      <c r="AB92">
        <v>0</v>
      </c>
      <c r="AC92">
        <v>0</v>
      </c>
      <c r="AD92">
        <v>11.562161914155945</v>
      </c>
      <c r="AE92">
        <v>0</v>
      </c>
      <c r="AF92">
        <v>0</v>
      </c>
      <c r="AG92">
        <v>29.2929156368</v>
      </c>
      <c r="AH92">
        <v>0</v>
      </c>
      <c r="AI92">
        <v>0</v>
      </c>
      <c r="AJ92">
        <v>0</v>
      </c>
      <c r="AK92">
        <v>22.805881759810877</v>
      </c>
      <c r="AL92">
        <v>9.1802106315834742</v>
      </c>
      <c r="AM92">
        <v>6.8754878672168038</v>
      </c>
      <c r="AN92">
        <v>0</v>
      </c>
      <c r="AO92">
        <v>0</v>
      </c>
      <c r="AP92">
        <v>0.27080731640430816</v>
      </c>
      <c r="AQ92">
        <v>0</v>
      </c>
      <c r="AR92">
        <v>15.404836414311589</v>
      </c>
      <c r="AS92">
        <v>13.486512033898308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995.98225738955875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487.99658267558641</v>
      </c>
      <c r="L93">
        <v>9.0701003085589473</v>
      </c>
      <c r="M93">
        <v>61.388891001467769</v>
      </c>
      <c r="N93">
        <v>49.943925457039839</v>
      </c>
      <c r="O93">
        <v>70.551716785804288</v>
      </c>
      <c r="P93">
        <v>23.890565380834992</v>
      </c>
      <c r="Q93">
        <v>4.6121593914634147</v>
      </c>
      <c r="R93">
        <v>17.925949185901079</v>
      </c>
      <c r="S93">
        <v>11.160648595656671</v>
      </c>
      <c r="T93">
        <v>0</v>
      </c>
      <c r="U93">
        <v>59.789982054843101</v>
      </c>
      <c r="V93">
        <v>6.0295772445652176</v>
      </c>
      <c r="W93">
        <v>19.614903542524619</v>
      </c>
      <c r="X93">
        <v>62.371445828040287</v>
      </c>
      <c r="Y93">
        <v>0</v>
      </c>
      <c r="Z93">
        <v>2.7569963630909085</v>
      </c>
      <c r="AA93">
        <v>0</v>
      </c>
      <c r="AB93">
        <v>0</v>
      </c>
      <c r="AC93">
        <v>0</v>
      </c>
      <c r="AD93">
        <v>11.562161914155945</v>
      </c>
      <c r="AE93">
        <v>0</v>
      </c>
      <c r="AF93">
        <v>0</v>
      </c>
      <c r="AG93">
        <v>29.2929156368</v>
      </c>
      <c r="AH93">
        <v>0</v>
      </c>
      <c r="AI93">
        <v>0</v>
      </c>
      <c r="AJ93">
        <v>0</v>
      </c>
      <c r="AK93">
        <v>22.805881759810877</v>
      </c>
      <c r="AL93">
        <v>9.1802106315834742</v>
      </c>
      <c r="AM93">
        <v>6.8754878672168038</v>
      </c>
      <c r="AN93">
        <v>0</v>
      </c>
      <c r="AO93">
        <v>0</v>
      </c>
      <c r="AP93">
        <v>0.27080731640430816</v>
      </c>
      <c r="AQ93">
        <v>0</v>
      </c>
      <c r="AR93">
        <v>15.404836414311589</v>
      </c>
      <c r="AS93">
        <v>13.486512033898308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995.98225738955875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437.99790330726057</v>
      </c>
      <c r="L94">
        <v>9.0701003085589473</v>
      </c>
      <c r="M94">
        <v>61.388891001467769</v>
      </c>
      <c r="N94">
        <v>49.943925457039839</v>
      </c>
      <c r="O94">
        <v>70.551716785804288</v>
      </c>
      <c r="P94">
        <v>23.890565380834992</v>
      </c>
      <c r="Q94">
        <v>4.6121593914634147</v>
      </c>
      <c r="R94">
        <v>17.925949185901079</v>
      </c>
      <c r="S94">
        <v>11.160648595656671</v>
      </c>
      <c r="T94">
        <v>0</v>
      </c>
      <c r="U94">
        <v>59.789982054843101</v>
      </c>
      <c r="V94">
        <v>6.0295772445652176</v>
      </c>
      <c r="W94">
        <v>19.614903542524619</v>
      </c>
      <c r="X94">
        <v>62.371445828040287</v>
      </c>
      <c r="Y94">
        <v>0</v>
      </c>
      <c r="Z94">
        <v>2.7569963630909085</v>
      </c>
      <c r="AA94">
        <v>0</v>
      </c>
      <c r="AB94">
        <v>0</v>
      </c>
      <c r="AC94">
        <v>0</v>
      </c>
      <c r="AD94">
        <v>11.562161914155945</v>
      </c>
      <c r="AE94">
        <v>0</v>
      </c>
      <c r="AF94">
        <v>0</v>
      </c>
      <c r="AG94">
        <v>29.2929156368</v>
      </c>
      <c r="AH94">
        <v>0</v>
      </c>
      <c r="AI94">
        <v>0</v>
      </c>
      <c r="AJ94">
        <v>0</v>
      </c>
      <c r="AK94">
        <v>22.805881759810877</v>
      </c>
      <c r="AL94">
        <v>9.1802106315834742</v>
      </c>
      <c r="AM94">
        <v>6.8754878672168038</v>
      </c>
      <c r="AN94">
        <v>0</v>
      </c>
      <c r="AO94">
        <v>0</v>
      </c>
      <c r="AP94">
        <v>0.27080731640430816</v>
      </c>
      <c r="AQ94">
        <v>0</v>
      </c>
      <c r="AR94">
        <v>15.404836414311589</v>
      </c>
      <c r="AS94">
        <v>13.486512033898308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945.98357802123292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380.81024068782631</v>
      </c>
      <c r="L95">
        <v>9.0701003085589473</v>
      </c>
      <c r="M95">
        <v>61.388891001467769</v>
      </c>
      <c r="N95">
        <v>49.943925457039839</v>
      </c>
      <c r="O95">
        <v>70.551716785804288</v>
      </c>
      <c r="P95">
        <v>23.890565380834992</v>
      </c>
      <c r="Q95">
        <v>4.6121593914634147</v>
      </c>
      <c r="R95">
        <v>17.925949185901079</v>
      </c>
      <c r="S95">
        <v>11.160648595656671</v>
      </c>
      <c r="T95">
        <v>0</v>
      </c>
      <c r="U95">
        <v>59.789982054843101</v>
      </c>
      <c r="V95">
        <v>6.0295772445652176</v>
      </c>
      <c r="W95">
        <v>19.614903542524619</v>
      </c>
      <c r="X95">
        <v>62.371445828040287</v>
      </c>
      <c r="Y95">
        <v>0</v>
      </c>
      <c r="Z95">
        <v>2.7569963630909085</v>
      </c>
      <c r="AA95">
        <v>0</v>
      </c>
      <c r="AB95">
        <v>0</v>
      </c>
      <c r="AC95">
        <v>0</v>
      </c>
      <c r="AD95">
        <v>11.562161914155945</v>
      </c>
      <c r="AE95">
        <v>0</v>
      </c>
      <c r="AF95">
        <v>0</v>
      </c>
      <c r="AG95">
        <v>29.2929156368</v>
      </c>
      <c r="AH95">
        <v>0</v>
      </c>
      <c r="AI95">
        <v>0</v>
      </c>
      <c r="AJ95">
        <v>0</v>
      </c>
      <c r="AK95">
        <v>22.805881759810877</v>
      </c>
      <c r="AL95">
        <v>17.525856931583473</v>
      </c>
      <c r="AM95">
        <v>6.8754878672168038</v>
      </c>
      <c r="AN95">
        <v>0</v>
      </c>
      <c r="AO95">
        <v>0</v>
      </c>
      <c r="AP95">
        <v>0.27080731640430816</v>
      </c>
      <c r="AQ95">
        <v>0</v>
      </c>
      <c r="AR95">
        <v>15.404836414311589</v>
      </c>
      <c r="AS95">
        <v>13.486512033898308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897.14156170179865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325.39718329365934</v>
      </c>
      <c r="L96">
        <v>9.0701003085589473</v>
      </c>
      <c r="M96">
        <v>61.388891001467769</v>
      </c>
      <c r="N96">
        <v>49.943925457039839</v>
      </c>
      <c r="O96">
        <v>70.551716785804288</v>
      </c>
      <c r="P96">
        <v>23.890565380834992</v>
      </c>
      <c r="Q96">
        <v>4.6121593914634147</v>
      </c>
      <c r="R96">
        <v>17.925949185901079</v>
      </c>
      <c r="S96">
        <v>11.160648595656671</v>
      </c>
      <c r="T96">
        <v>0</v>
      </c>
      <c r="U96">
        <v>59.789982054843101</v>
      </c>
      <c r="V96">
        <v>6.0295772445652176</v>
      </c>
      <c r="W96">
        <v>19.614903542524619</v>
      </c>
      <c r="X96">
        <v>62.371445828040287</v>
      </c>
      <c r="Y96">
        <v>0</v>
      </c>
      <c r="Z96">
        <v>2.7569963630909085</v>
      </c>
      <c r="AA96">
        <v>0</v>
      </c>
      <c r="AB96">
        <v>0</v>
      </c>
      <c r="AC96">
        <v>0</v>
      </c>
      <c r="AD96">
        <v>11.562161914155945</v>
      </c>
      <c r="AE96">
        <v>0</v>
      </c>
      <c r="AF96">
        <v>0</v>
      </c>
      <c r="AG96">
        <v>29.2929156368</v>
      </c>
      <c r="AH96">
        <v>0</v>
      </c>
      <c r="AI96">
        <v>0</v>
      </c>
      <c r="AJ96">
        <v>0</v>
      </c>
      <c r="AK96">
        <v>22.805881759810877</v>
      </c>
      <c r="AL96">
        <v>17.525856931583473</v>
      </c>
      <c r="AM96">
        <v>6.8754878672168038</v>
      </c>
      <c r="AN96">
        <v>0</v>
      </c>
      <c r="AO96">
        <v>0</v>
      </c>
      <c r="AP96">
        <v>0.27080731640430816</v>
      </c>
      <c r="AQ96">
        <v>0</v>
      </c>
      <c r="AR96">
        <v>15.404836414311589</v>
      </c>
      <c r="AS96">
        <v>13.486512033898308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841.72850430763162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277.26105551053701</v>
      </c>
      <c r="L97">
        <v>9.0701003085589473</v>
      </c>
      <c r="M97">
        <v>61.388891001467769</v>
      </c>
      <c r="N97">
        <v>49.943925457039839</v>
      </c>
      <c r="O97">
        <v>70.551716785804288</v>
      </c>
      <c r="P97">
        <v>23.890565380834992</v>
      </c>
      <c r="Q97">
        <v>4.6121593914634147</v>
      </c>
      <c r="R97">
        <v>17.925949185901079</v>
      </c>
      <c r="S97">
        <v>11.160648595656671</v>
      </c>
      <c r="T97">
        <v>0</v>
      </c>
      <c r="U97">
        <v>59.789982054843101</v>
      </c>
      <c r="V97">
        <v>6.0295772445652176</v>
      </c>
      <c r="W97">
        <v>19.614903542524619</v>
      </c>
      <c r="X97">
        <v>62.371445828040287</v>
      </c>
      <c r="Y97">
        <v>0</v>
      </c>
      <c r="Z97">
        <v>2.7569963630909085</v>
      </c>
      <c r="AA97">
        <v>0</v>
      </c>
      <c r="AB97">
        <v>0</v>
      </c>
      <c r="AC97">
        <v>0</v>
      </c>
      <c r="AD97">
        <v>11.562161914155945</v>
      </c>
      <c r="AE97">
        <v>0</v>
      </c>
      <c r="AF97">
        <v>0</v>
      </c>
      <c r="AG97">
        <v>29.2929156368</v>
      </c>
      <c r="AH97">
        <v>0</v>
      </c>
      <c r="AI97">
        <v>0</v>
      </c>
      <c r="AJ97">
        <v>0</v>
      </c>
      <c r="AK97">
        <v>22.805881759810877</v>
      </c>
      <c r="AL97">
        <v>17.525856931583473</v>
      </c>
      <c r="AM97">
        <v>6.8754878672168038</v>
      </c>
      <c r="AN97">
        <v>0</v>
      </c>
      <c r="AO97">
        <v>0</v>
      </c>
      <c r="AP97">
        <v>0</v>
      </c>
      <c r="AQ97">
        <v>0</v>
      </c>
      <c r="AR97">
        <v>15.404836414311589</v>
      </c>
      <c r="AS97">
        <v>13.486512033898308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793.32156920810496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269.55985026524093</v>
      </c>
      <c r="L98">
        <v>9.0701003085589473</v>
      </c>
      <c r="M98">
        <v>61.388891001467769</v>
      </c>
      <c r="N98">
        <v>49.943925457039839</v>
      </c>
      <c r="O98">
        <v>70.551716785804288</v>
      </c>
      <c r="P98">
        <v>23.890565380834992</v>
      </c>
      <c r="Q98">
        <v>4.6115842414860673</v>
      </c>
      <c r="R98">
        <v>17.920755708302718</v>
      </c>
      <c r="S98">
        <v>11.151699396929825</v>
      </c>
      <c r="T98">
        <v>0</v>
      </c>
      <c r="U98">
        <v>59.789982054843101</v>
      </c>
      <c r="V98">
        <v>6.0249384013109974</v>
      </c>
      <c r="W98">
        <v>19.614903542524619</v>
      </c>
      <c r="X98">
        <v>62.371445828040287</v>
      </c>
      <c r="Y98">
        <v>0</v>
      </c>
      <c r="Z98">
        <v>2.7569963630909085</v>
      </c>
      <c r="AA98">
        <v>0</v>
      </c>
      <c r="AB98">
        <v>0</v>
      </c>
      <c r="AC98">
        <v>0</v>
      </c>
      <c r="AD98">
        <v>7.7081076499621517</v>
      </c>
      <c r="AE98">
        <v>0</v>
      </c>
      <c r="AF98">
        <v>0</v>
      </c>
      <c r="AG98">
        <v>29.2929156368</v>
      </c>
      <c r="AH98">
        <v>0</v>
      </c>
      <c r="AI98">
        <v>0</v>
      </c>
      <c r="AJ98">
        <v>0</v>
      </c>
      <c r="AK98">
        <v>22.805881759810877</v>
      </c>
      <c r="AL98">
        <v>17.525856931583473</v>
      </c>
      <c r="AM98">
        <v>6.8754878672168038</v>
      </c>
      <c r="AN98">
        <v>0</v>
      </c>
      <c r="AO98">
        <v>0</v>
      </c>
      <c r="AP98">
        <v>0</v>
      </c>
      <c r="AQ98">
        <v>0</v>
      </c>
      <c r="AR98">
        <v>15.404836414311589</v>
      </c>
      <c r="AS98">
        <v>13.486512033898308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781.74695302905832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8.9001750831230027</v>
      </c>
      <c r="L99">
        <f t="shared" si="2"/>
        <v>0.17782603215039705</v>
      </c>
      <c r="M99">
        <f t="shared" si="2"/>
        <v>1.3984492058536035</v>
      </c>
      <c r="N99">
        <f t="shared" si="2"/>
        <v>1.1875244993479555</v>
      </c>
      <c r="O99">
        <f t="shared" si="2"/>
        <v>1.6932412028593029</v>
      </c>
      <c r="P99">
        <f t="shared" si="2"/>
        <v>0.5800859713711829</v>
      </c>
      <c r="Q99">
        <f t="shared" si="2"/>
        <v>9.0642100471819059E-2</v>
      </c>
      <c r="R99">
        <f t="shared" si="2"/>
        <v>0.36196400217050495</v>
      </c>
      <c r="S99">
        <f t="shared" si="2"/>
        <v>0.21782371107467999</v>
      </c>
      <c r="T99">
        <f t="shared" si="2"/>
        <v>0</v>
      </c>
      <c r="U99">
        <f t="shared" si="2"/>
        <v>1.4349595693162327</v>
      </c>
      <c r="V99">
        <f t="shared" si="2"/>
        <v>9.7602739130677768E-2</v>
      </c>
      <c r="W99">
        <f t="shared" si="2"/>
        <v>0.40597798954124215</v>
      </c>
      <c r="X99">
        <f t="shared" si="2"/>
        <v>1.3008860865402616</v>
      </c>
      <c r="Y99">
        <f t="shared" si="2"/>
        <v>0</v>
      </c>
      <c r="Z99">
        <f t="shared" si="2"/>
        <v>9.9941118162045608E-2</v>
      </c>
      <c r="AA99">
        <f t="shared" si="2"/>
        <v>0.13362075695348108</v>
      </c>
      <c r="AB99">
        <f t="shared" si="2"/>
        <v>8.8344384454050962E-2</v>
      </c>
      <c r="AC99">
        <f t="shared" si="2"/>
        <v>4.5050577787066115E-2</v>
      </c>
      <c r="AD99">
        <f t="shared" si="2"/>
        <v>6.0390232622747932E-2</v>
      </c>
      <c r="AE99">
        <f t="shared" si="2"/>
        <v>0.14806217623197584</v>
      </c>
      <c r="AF99">
        <f t="shared" si="2"/>
        <v>0.14864343428828611</v>
      </c>
      <c r="AG99">
        <f t="shared" si="2"/>
        <v>0.70302997528319988</v>
      </c>
      <c r="AH99">
        <f t="shared" si="2"/>
        <v>0.24424777245959872</v>
      </c>
      <c r="AI99">
        <f t="shared" si="2"/>
        <v>0</v>
      </c>
      <c r="AJ99">
        <f t="shared" si="2"/>
        <v>0</v>
      </c>
      <c r="AK99">
        <f t="shared" si="2"/>
        <v>0.5473411622354617</v>
      </c>
      <c r="AL99">
        <f t="shared" si="2"/>
        <v>0.36950348948487566</v>
      </c>
      <c r="AM99">
        <f t="shared" si="2"/>
        <v>0.16568798678349564</v>
      </c>
      <c r="AN99">
        <f t="shared" si="2"/>
        <v>0</v>
      </c>
      <c r="AO99">
        <f t="shared" si="2"/>
        <v>0</v>
      </c>
      <c r="AP99">
        <f t="shared" si="2"/>
        <v>1.1319751227713348E-2</v>
      </c>
      <c r="AQ99">
        <f t="shared" si="2"/>
        <v>0.25560994254670627</v>
      </c>
      <c r="AR99">
        <f t="shared" si="2"/>
        <v>0.37345058224311606</v>
      </c>
      <c r="AS99">
        <f t="shared" si="2"/>
        <v>0.31963579588715463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21.561037331601831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85.679952406610198</v>
      </c>
      <c r="L3">
        <v>32.920771867356677</v>
      </c>
      <c r="M3">
        <v>0</v>
      </c>
      <c r="N3">
        <v>27.919068507981553</v>
      </c>
      <c r="O3">
        <v>48.50118021419572</v>
      </c>
      <c r="P3">
        <v>59.921529471629448</v>
      </c>
      <c r="Q3">
        <v>1.8606137394136808</v>
      </c>
      <c r="R3">
        <v>5.7738199087284006</v>
      </c>
      <c r="S3">
        <v>3.7097597109704643</v>
      </c>
      <c r="T3">
        <v>0</v>
      </c>
      <c r="U3">
        <v>318.61990437053203</v>
      </c>
      <c r="V3">
        <v>3.4892761616266945</v>
      </c>
      <c r="W3">
        <v>11.347828147711979</v>
      </c>
      <c r="X3">
        <v>36.071743791595928</v>
      </c>
      <c r="Y3">
        <v>0</v>
      </c>
      <c r="Z3">
        <v>3.1890075919999998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13.186823988494877</v>
      </c>
      <c r="AL3">
        <v>12.500081981583477</v>
      </c>
      <c r="AM3">
        <v>3.9768366789197307</v>
      </c>
      <c r="AN3">
        <v>0</v>
      </c>
      <c r="AO3">
        <v>0</v>
      </c>
      <c r="AP3">
        <v>1.3780149744338031</v>
      </c>
      <c r="AQ3">
        <v>0</v>
      </c>
      <c r="AR3">
        <v>10.257760938405795</v>
      </c>
      <c r="AS3">
        <v>7.800171228813559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688.10414568100407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85.679952406610198</v>
      </c>
      <c r="L4">
        <v>32.920771867356677</v>
      </c>
      <c r="M4">
        <v>0</v>
      </c>
      <c r="N4">
        <v>27.919068507981553</v>
      </c>
      <c r="O4">
        <v>48.50118021419572</v>
      </c>
      <c r="P4">
        <v>59.921529471629448</v>
      </c>
      <c r="Q4">
        <v>1.8606137394136808</v>
      </c>
      <c r="R4">
        <v>5.7738199087284006</v>
      </c>
      <c r="S4">
        <v>3.7097597109704643</v>
      </c>
      <c r="T4">
        <v>0</v>
      </c>
      <c r="U4">
        <v>318.61990437053203</v>
      </c>
      <c r="V4">
        <v>3.4892761616266945</v>
      </c>
      <c r="W4">
        <v>11.347828147711979</v>
      </c>
      <c r="X4">
        <v>36.072190822459554</v>
      </c>
      <c r="Y4">
        <v>0</v>
      </c>
      <c r="Z4">
        <v>3.1890075919999998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13.186823988494877</v>
      </c>
      <c r="AL4">
        <v>12.500081981583477</v>
      </c>
      <c r="AM4">
        <v>3.9768366789197307</v>
      </c>
      <c r="AN4">
        <v>0</v>
      </c>
      <c r="AO4">
        <v>0</v>
      </c>
      <c r="AP4">
        <v>1.3780149744338031</v>
      </c>
      <c r="AQ4">
        <v>0</v>
      </c>
      <c r="AR4">
        <v>10.257760938405795</v>
      </c>
      <c r="AS4">
        <v>7.800171228813559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688.10459271186767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85.679952406610198</v>
      </c>
      <c r="L5">
        <v>32.920771867356677</v>
      </c>
      <c r="M5">
        <v>0</v>
      </c>
      <c r="N5">
        <v>27.919068507981553</v>
      </c>
      <c r="O5">
        <v>48.50118021419572</v>
      </c>
      <c r="P5">
        <v>59.921529471629448</v>
      </c>
      <c r="Q5">
        <v>1.8606137394136808</v>
      </c>
      <c r="R5">
        <v>5.7738199087284006</v>
      </c>
      <c r="S5">
        <v>3.7097597109704643</v>
      </c>
      <c r="T5">
        <v>0</v>
      </c>
      <c r="U5">
        <v>318.61990437053203</v>
      </c>
      <c r="V5">
        <v>3.4892761616266945</v>
      </c>
      <c r="W5">
        <v>11.347828147711979</v>
      </c>
      <c r="X5">
        <v>36.072190822459554</v>
      </c>
      <c r="Y5">
        <v>0</v>
      </c>
      <c r="Z5">
        <v>3.1890075919999998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13.186823988494877</v>
      </c>
      <c r="AL5">
        <v>6.2500409907917387</v>
      </c>
      <c r="AM5">
        <v>3.9768366789197307</v>
      </c>
      <c r="AN5">
        <v>0</v>
      </c>
      <c r="AO5">
        <v>0</v>
      </c>
      <c r="AP5">
        <v>1.3780149744338031</v>
      </c>
      <c r="AQ5">
        <v>0</v>
      </c>
      <c r="AR5">
        <v>8.6381146615942033</v>
      </c>
      <c r="AS5">
        <v>7.800171228813559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680.23490544426431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85.679952406610198</v>
      </c>
      <c r="L6">
        <v>32.920771867356677</v>
      </c>
      <c r="M6">
        <v>0</v>
      </c>
      <c r="N6">
        <v>27.919068507981553</v>
      </c>
      <c r="O6">
        <v>48.50118021419572</v>
      </c>
      <c r="P6">
        <v>59.921529471629448</v>
      </c>
      <c r="Q6">
        <v>1.8606137394136808</v>
      </c>
      <c r="R6">
        <v>5.7738199087284006</v>
      </c>
      <c r="S6">
        <v>3.7097597109704643</v>
      </c>
      <c r="T6">
        <v>0</v>
      </c>
      <c r="U6">
        <v>318.61990437053203</v>
      </c>
      <c r="V6">
        <v>3.4892761616266945</v>
      </c>
      <c r="W6">
        <v>11.347828147711979</v>
      </c>
      <c r="X6">
        <v>36.072190822459554</v>
      </c>
      <c r="Y6">
        <v>0</v>
      </c>
      <c r="Z6">
        <v>3.1890075919999998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13.186823988494877</v>
      </c>
      <c r="AL6">
        <v>6.2500409907917387</v>
      </c>
      <c r="AM6">
        <v>3.9768366789197307</v>
      </c>
      <c r="AN6">
        <v>0</v>
      </c>
      <c r="AO6">
        <v>0</v>
      </c>
      <c r="AP6">
        <v>1.3780149744338031</v>
      </c>
      <c r="AQ6">
        <v>0</v>
      </c>
      <c r="AR6">
        <v>8.6381146615942033</v>
      </c>
      <c r="AS6">
        <v>7.800171228813559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680.23490544426431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85.679952406610198</v>
      </c>
      <c r="L7">
        <v>32.920771867356677</v>
      </c>
      <c r="M7">
        <v>0</v>
      </c>
      <c r="N7">
        <v>27.919068507981553</v>
      </c>
      <c r="O7">
        <v>48.50118021419572</v>
      </c>
      <c r="P7">
        <v>59.921529471629448</v>
      </c>
      <c r="Q7">
        <v>1.8606137394136808</v>
      </c>
      <c r="R7">
        <v>5.7738199087284006</v>
      </c>
      <c r="S7">
        <v>3.7097597109704643</v>
      </c>
      <c r="T7">
        <v>0</v>
      </c>
      <c r="U7">
        <v>318.61990437053203</v>
      </c>
      <c r="V7">
        <v>3.4892761616266945</v>
      </c>
      <c r="W7">
        <v>11.347828147711979</v>
      </c>
      <c r="X7">
        <v>36.072190822459554</v>
      </c>
      <c r="Y7">
        <v>0</v>
      </c>
      <c r="Z7">
        <v>3.1890075919999998</v>
      </c>
      <c r="AA7">
        <v>0</v>
      </c>
      <c r="AB7">
        <v>0</v>
      </c>
      <c r="AC7">
        <v>0</v>
      </c>
      <c r="AD7">
        <v>0</v>
      </c>
      <c r="AE7">
        <v>4.0297270825409193</v>
      </c>
      <c r="AF7">
        <v>0</v>
      </c>
      <c r="AG7">
        <v>0</v>
      </c>
      <c r="AH7">
        <v>0</v>
      </c>
      <c r="AI7">
        <v>0</v>
      </c>
      <c r="AJ7">
        <v>0</v>
      </c>
      <c r="AK7">
        <v>13.186823988494877</v>
      </c>
      <c r="AL7">
        <v>6.2500409907917387</v>
      </c>
      <c r="AM7">
        <v>3.9768366789197307</v>
      </c>
      <c r="AN7">
        <v>0</v>
      </c>
      <c r="AO7">
        <v>0</v>
      </c>
      <c r="AP7">
        <v>1.3780149744338031</v>
      </c>
      <c r="AQ7">
        <v>0</v>
      </c>
      <c r="AR7">
        <v>8.6381146615942033</v>
      </c>
      <c r="AS7">
        <v>7.800171228813559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684.26463252680526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85.679952406610198</v>
      </c>
      <c r="L8">
        <v>32.920771867356677</v>
      </c>
      <c r="M8">
        <v>0</v>
      </c>
      <c r="N8">
        <v>27.919068507981553</v>
      </c>
      <c r="O8">
        <v>48.50118021419572</v>
      </c>
      <c r="P8">
        <v>59.921529471629448</v>
      </c>
      <c r="Q8">
        <v>1.8606137394136808</v>
      </c>
      <c r="R8">
        <v>5.7738199087284006</v>
      </c>
      <c r="S8">
        <v>3.7097597109704643</v>
      </c>
      <c r="T8">
        <v>0</v>
      </c>
      <c r="U8">
        <v>318.61990437053203</v>
      </c>
      <c r="V8">
        <v>3.4892761616266945</v>
      </c>
      <c r="W8">
        <v>11.347828147711979</v>
      </c>
      <c r="X8">
        <v>36.072190822459554</v>
      </c>
      <c r="Y8">
        <v>0</v>
      </c>
      <c r="Z8">
        <v>3.1890075919999998</v>
      </c>
      <c r="AA8">
        <v>0</v>
      </c>
      <c r="AB8">
        <v>0</v>
      </c>
      <c r="AC8">
        <v>0</v>
      </c>
      <c r="AD8">
        <v>0</v>
      </c>
      <c r="AE8">
        <v>4.0297270825409193</v>
      </c>
      <c r="AF8">
        <v>0</v>
      </c>
      <c r="AG8">
        <v>0</v>
      </c>
      <c r="AH8">
        <v>0</v>
      </c>
      <c r="AI8">
        <v>0</v>
      </c>
      <c r="AJ8">
        <v>0</v>
      </c>
      <c r="AK8">
        <v>13.186823988494877</v>
      </c>
      <c r="AL8">
        <v>6.2500409907917387</v>
      </c>
      <c r="AM8">
        <v>3.9768366789197307</v>
      </c>
      <c r="AN8">
        <v>0</v>
      </c>
      <c r="AO8">
        <v>0</v>
      </c>
      <c r="AP8">
        <v>1.3780149744338031</v>
      </c>
      <c r="AQ8">
        <v>0</v>
      </c>
      <c r="AR8">
        <v>8.6381146615942033</v>
      </c>
      <c r="AS8">
        <v>7.800171228813559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684.26463252680526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85.679952406610198</v>
      </c>
      <c r="L9">
        <v>32.920771867356677</v>
      </c>
      <c r="M9">
        <v>0</v>
      </c>
      <c r="N9">
        <v>27.919068507981553</v>
      </c>
      <c r="O9">
        <v>48.50118021419572</v>
      </c>
      <c r="P9">
        <v>59.921529471629448</v>
      </c>
      <c r="Q9">
        <v>1.8606137394136808</v>
      </c>
      <c r="R9">
        <v>5.7738199087284006</v>
      </c>
      <c r="S9">
        <v>3.7097597109704643</v>
      </c>
      <c r="T9">
        <v>0</v>
      </c>
      <c r="U9">
        <v>318.61990437053203</v>
      </c>
      <c r="V9">
        <v>3.4892761616266945</v>
      </c>
      <c r="W9">
        <v>11.347828147711979</v>
      </c>
      <c r="X9">
        <v>36.072190822459554</v>
      </c>
      <c r="Y9">
        <v>0</v>
      </c>
      <c r="Z9">
        <v>3.1890075919999998</v>
      </c>
      <c r="AA9">
        <v>0</v>
      </c>
      <c r="AB9">
        <v>0</v>
      </c>
      <c r="AC9">
        <v>0</v>
      </c>
      <c r="AD9">
        <v>0</v>
      </c>
      <c r="AE9">
        <v>4.0297270825409193</v>
      </c>
      <c r="AF9">
        <v>0</v>
      </c>
      <c r="AG9">
        <v>0</v>
      </c>
      <c r="AH9">
        <v>0</v>
      </c>
      <c r="AI9">
        <v>0</v>
      </c>
      <c r="AJ9">
        <v>0</v>
      </c>
      <c r="AK9">
        <v>13.186823988494877</v>
      </c>
      <c r="AL9">
        <v>6.2500409907917387</v>
      </c>
      <c r="AM9">
        <v>3.9768366789197307</v>
      </c>
      <c r="AN9">
        <v>0</v>
      </c>
      <c r="AO9">
        <v>0</v>
      </c>
      <c r="AP9">
        <v>0</v>
      </c>
      <c r="AQ9">
        <v>0</v>
      </c>
      <c r="AR9">
        <v>8.6381146615942033</v>
      </c>
      <c r="AS9">
        <v>7.800171228813559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682.88661755237149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85.679952406610198</v>
      </c>
      <c r="L10">
        <v>32.920771867356677</v>
      </c>
      <c r="M10">
        <v>0</v>
      </c>
      <c r="N10">
        <v>27.919068507981553</v>
      </c>
      <c r="O10">
        <v>48.50118021419572</v>
      </c>
      <c r="P10">
        <v>59.921529471629448</v>
      </c>
      <c r="Q10">
        <v>1.8606137394136808</v>
      </c>
      <c r="R10">
        <v>5.7738199087284006</v>
      </c>
      <c r="S10">
        <v>3.7097597109704643</v>
      </c>
      <c r="T10">
        <v>0</v>
      </c>
      <c r="U10">
        <v>318.61990437053203</v>
      </c>
      <c r="V10">
        <v>3.4892761616266945</v>
      </c>
      <c r="W10">
        <v>11.347828147711979</v>
      </c>
      <c r="X10">
        <v>36.072190822459554</v>
      </c>
      <c r="Y10">
        <v>0</v>
      </c>
      <c r="Z10">
        <v>3.1890075919999998</v>
      </c>
      <c r="AA10">
        <v>0</v>
      </c>
      <c r="AB10">
        <v>0</v>
      </c>
      <c r="AC10">
        <v>0</v>
      </c>
      <c r="AD10">
        <v>0</v>
      </c>
      <c r="AE10">
        <v>4.0297270825409193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13.186823988494877</v>
      </c>
      <c r="AL10">
        <v>6.2500409907917387</v>
      </c>
      <c r="AM10">
        <v>3.9768366789197307</v>
      </c>
      <c r="AN10">
        <v>0</v>
      </c>
      <c r="AO10">
        <v>0</v>
      </c>
      <c r="AP10">
        <v>0</v>
      </c>
      <c r="AQ10">
        <v>0</v>
      </c>
      <c r="AR10">
        <v>8.6381146615942033</v>
      </c>
      <c r="AS10">
        <v>7.800171228813559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682.88661755237149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85.679952406610198</v>
      </c>
      <c r="L11">
        <v>32.920771867356677</v>
      </c>
      <c r="M11">
        <v>0</v>
      </c>
      <c r="N11">
        <v>27.919230240106121</v>
      </c>
      <c r="O11">
        <v>48.50118021419572</v>
      </c>
      <c r="P11">
        <v>59.921529471629448</v>
      </c>
      <c r="Q11">
        <v>1.8606137394136808</v>
      </c>
      <c r="R11">
        <v>5.7738199087284006</v>
      </c>
      <c r="S11">
        <v>3.7097597109704643</v>
      </c>
      <c r="T11">
        <v>0</v>
      </c>
      <c r="U11">
        <v>318.61990437053203</v>
      </c>
      <c r="V11">
        <v>3.4892761616266945</v>
      </c>
      <c r="W11">
        <v>11.347828147711979</v>
      </c>
      <c r="X11">
        <v>36.072190822459554</v>
      </c>
      <c r="Y11">
        <v>0</v>
      </c>
      <c r="Z11">
        <v>3.1890075919999998</v>
      </c>
      <c r="AA11">
        <v>0</v>
      </c>
      <c r="AB11">
        <v>0</v>
      </c>
      <c r="AC11">
        <v>0</v>
      </c>
      <c r="AD11">
        <v>0</v>
      </c>
      <c r="AE11">
        <v>4.0297270825409193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13.186823988494877</v>
      </c>
      <c r="AL11">
        <v>6.2500409907917387</v>
      </c>
      <c r="AM11">
        <v>3.9768366789197307</v>
      </c>
      <c r="AN11">
        <v>0</v>
      </c>
      <c r="AO11">
        <v>0</v>
      </c>
      <c r="AP11">
        <v>0</v>
      </c>
      <c r="AQ11">
        <v>0</v>
      </c>
      <c r="AR11">
        <v>10.257760938405795</v>
      </c>
      <c r="AS11">
        <v>7.800171228813559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684.50642556130765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85.679952406610198</v>
      </c>
      <c r="L12">
        <v>32.920771867356677</v>
      </c>
      <c r="M12">
        <v>0</v>
      </c>
      <c r="N12">
        <v>27.919230240106121</v>
      </c>
      <c r="O12">
        <v>48.50118021419572</v>
      </c>
      <c r="P12">
        <v>59.921529471629448</v>
      </c>
      <c r="Q12">
        <v>1.8606137394136808</v>
      </c>
      <c r="R12">
        <v>5.7738199087284006</v>
      </c>
      <c r="S12">
        <v>3.7097597109704643</v>
      </c>
      <c r="T12">
        <v>0</v>
      </c>
      <c r="U12">
        <v>318.61990437053203</v>
      </c>
      <c r="V12">
        <v>3.4892761616266945</v>
      </c>
      <c r="W12">
        <v>11.347828147711979</v>
      </c>
      <c r="X12">
        <v>36.072190822459554</v>
      </c>
      <c r="Y12">
        <v>0</v>
      </c>
      <c r="Z12">
        <v>3.1890075919999998</v>
      </c>
      <c r="AA12">
        <v>0</v>
      </c>
      <c r="AB12">
        <v>0</v>
      </c>
      <c r="AC12">
        <v>0</v>
      </c>
      <c r="AD12">
        <v>0</v>
      </c>
      <c r="AE12">
        <v>4.0297270825409193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13.186823988494877</v>
      </c>
      <c r="AL12">
        <v>6.2500409907917387</v>
      </c>
      <c r="AM12">
        <v>3.9768366789197307</v>
      </c>
      <c r="AN12">
        <v>0</v>
      </c>
      <c r="AO12">
        <v>0</v>
      </c>
      <c r="AP12">
        <v>0</v>
      </c>
      <c r="AQ12">
        <v>0</v>
      </c>
      <c r="AR12">
        <v>10.257760938405795</v>
      </c>
      <c r="AS12">
        <v>7.800171228813559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684.50642556130765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85.679508666481539</v>
      </c>
      <c r="L13">
        <v>32.920771867356677</v>
      </c>
      <c r="M13">
        <v>0</v>
      </c>
      <c r="N13">
        <v>27.919068507981553</v>
      </c>
      <c r="O13">
        <v>48.50118021419572</v>
      </c>
      <c r="P13">
        <v>59.921529471629448</v>
      </c>
      <c r="Q13">
        <v>1.8606137394136808</v>
      </c>
      <c r="R13">
        <v>5.7738199087284006</v>
      </c>
      <c r="S13">
        <v>3.7097597109704643</v>
      </c>
      <c r="T13">
        <v>0</v>
      </c>
      <c r="U13">
        <v>318.61990437053203</v>
      </c>
      <c r="V13">
        <v>3.36118665539112</v>
      </c>
      <c r="W13">
        <v>11.347828147711979</v>
      </c>
      <c r="X13">
        <v>36.072190822459554</v>
      </c>
      <c r="Y13">
        <v>0</v>
      </c>
      <c r="Z13">
        <v>3.1890075919999998</v>
      </c>
      <c r="AA13">
        <v>0</v>
      </c>
      <c r="AB13">
        <v>0</v>
      </c>
      <c r="AC13">
        <v>0</v>
      </c>
      <c r="AD13">
        <v>0</v>
      </c>
      <c r="AE13">
        <v>4.0297270825409193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13.186823988494877</v>
      </c>
      <c r="AL13">
        <v>3.1250203684165232</v>
      </c>
      <c r="AM13">
        <v>3.9768366789197307</v>
      </c>
      <c r="AN13">
        <v>0</v>
      </c>
      <c r="AO13">
        <v>0</v>
      </c>
      <c r="AP13">
        <v>0</v>
      </c>
      <c r="AQ13">
        <v>0</v>
      </c>
      <c r="AR13">
        <v>8.6381146615942033</v>
      </c>
      <c r="AS13">
        <v>7.800171228813559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679.63306368363203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85.679508666481539</v>
      </c>
      <c r="L14">
        <v>32.920771867356677</v>
      </c>
      <c r="M14">
        <v>0</v>
      </c>
      <c r="N14">
        <v>27.919068507981553</v>
      </c>
      <c r="O14">
        <v>48.50118021419572</v>
      </c>
      <c r="P14">
        <v>59.921529471629448</v>
      </c>
      <c r="Q14">
        <v>1.8606137394136808</v>
      </c>
      <c r="R14">
        <v>5.7738199087284006</v>
      </c>
      <c r="S14">
        <v>3.7097597109704643</v>
      </c>
      <c r="T14">
        <v>0</v>
      </c>
      <c r="U14">
        <v>318.61990437053203</v>
      </c>
      <c r="V14">
        <v>3.36118665539112</v>
      </c>
      <c r="W14">
        <v>11.347828147711979</v>
      </c>
      <c r="X14">
        <v>36.072190822459554</v>
      </c>
      <c r="Y14">
        <v>0</v>
      </c>
      <c r="Z14">
        <v>3.1890075919999998</v>
      </c>
      <c r="AA14">
        <v>0</v>
      </c>
      <c r="AB14">
        <v>0</v>
      </c>
      <c r="AC14">
        <v>0</v>
      </c>
      <c r="AD14">
        <v>0</v>
      </c>
      <c r="AE14">
        <v>4.0297270825409193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13.186823988494877</v>
      </c>
      <c r="AL14">
        <v>3.1250203684165232</v>
      </c>
      <c r="AM14">
        <v>3.9768366789197307</v>
      </c>
      <c r="AN14">
        <v>0</v>
      </c>
      <c r="AO14">
        <v>0</v>
      </c>
      <c r="AP14">
        <v>0</v>
      </c>
      <c r="AQ14">
        <v>0</v>
      </c>
      <c r="AR14">
        <v>8.6381146615942033</v>
      </c>
      <c r="AS14">
        <v>7.800171228813559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679.63306368363203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85.679508666481539</v>
      </c>
      <c r="L15">
        <v>32.920771867356677</v>
      </c>
      <c r="M15">
        <v>0</v>
      </c>
      <c r="N15">
        <v>27.919068507981553</v>
      </c>
      <c r="O15">
        <v>48.50118021419572</v>
      </c>
      <c r="P15">
        <v>59.921529471629448</v>
      </c>
      <c r="Q15">
        <v>1.8606137394136808</v>
      </c>
      <c r="R15">
        <v>5.7738199087284006</v>
      </c>
      <c r="S15">
        <v>3.7097597109704643</v>
      </c>
      <c r="T15">
        <v>0</v>
      </c>
      <c r="U15">
        <v>318.61990437053203</v>
      </c>
      <c r="V15">
        <v>3.36118665539112</v>
      </c>
      <c r="W15">
        <v>11.347828147711979</v>
      </c>
      <c r="X15">
        <v>36.072190822459554</v>
      </c>
      <c r="Y15">
        <v>0</v>
      </c>
      <c r="Z15">
        <v>3.1890075919999998</v>
      </c>
      <c r="AA15">
        <v>0</v>
      </c>
      <c r="AB15">
        <v>0</v>
      </c>
      <c r="AC15">
        <v>0</v>
      </c>
      <c r="AD15">
        <v>0</v>
      </c>
      <c r="AE15">
        <v>4.0297270825409193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13.186823988494877</v>
      </c>
      <c r="AL15">
        <v>3.1250203684165232</v>
      </c>
      <c r="AM15">
        <v>3.9768366789197307</v>
      </c>
      <c r="AN15">
        <v>0</v>
      </c>
      <c r="AO15">
        <v>0</v>
      </c>
      <c r="AP15">
        <v>0.12527397314962718</v>
      </c>
      <c r="AQ15">
        <v>0</v>
      </c>
      <c r="AR15">
        <v>8.6381146615942033</v>
      </c>
      <c r="AS15">
        <v>7.9607011369313128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679.91886756489941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85.679508666481539</v>
      </c>
      <c r="L16">
        <v>32.920771867356677</v>
      </c>
      <c r="M16">
        <v>0</v>
      </c>
      <c r="N16">
        <v>27.919068507981553</v>
      </c>
      <c r="O16">
        <v>48.50118021419572</v>
      </c>
      <c r="P16">
        <v>59.921529471629448</v>
      </c>
      <c r="Q16">
        <v>1.8606137394136808</v>
      </c>
      <c r="R16">
        <v>5.7738199087284006</v>
      </c>
      <c r="S16">
        <v>3.7097597109704643</v>
      </c>
      <c r="T16">
        <v>0</v>
      </c>
      <c r="U16">
        <v>318.61990437053203</v>
      </c>
      <c r="V16">
        <v>3.4892761616266945</v>
      </c>
      <c r="W16">
        <v>11.347828147711979</v>
      </c>
      <c r="X16">
        <v>36.072190822459554</v>
      </c>
      <c r="Y16">
        <v>0</v>
      </c>
      <c r="Z16">
        <v>3.1890075919999998</v>
      </c>
      <c r="AA16">
        <v>0</v>
      </c>
      <c r="AB16">
        <v>0</v>
      </c>
      <c r="AC16">
        <v>0</v>
      </c>
      <c r="AD16">
        <v>0</v>
      </c>
      <c r="AE16">
        <v>4.0297270825409193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13.186823988494877</v>
      </c>
      <c r="AL16">
        <v>3.1250203684165232</v>
      </c>
      <c r="AM16">
        <v>3.9768366789197307</v>
      </c>
      <c r="AN16">
        <v>0</v>
      </c>
      <c r="AO16">
        <v>0</v>
      </c>
      <c r="AP16">
        <v>0.12527397314962718</v>
      </c>
      <c r="AQ16">
        <v>0</v>
      </c>
      <c r="AR16">
        <v>8.6381146615942033</v>
      </c>
      <c r="AS16">
        <v>7.9607011369313128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680.04695707113501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85.679508666481539</v>
      </c>
      <c r="L17">
        <v>32.920771867356677</v>
      </c>
      <c r="M17">
        <v>0</v>
      </c>
      <c r="N17">
        <v>27.919068507981553</v>
      </c>
      <c r="O17">
        <v>48.50118021419572</v>
      </c>
      <c r="P17">
        <v>59.921529471629448</v>
      </c>
      <c r="Q17">
        <v>1.8606137394136808</v>
      </c>
      <c r="R17">
        <v>5.7738199087284006</v>
      </c>
      <c r="S17">
        <v>3.7097597109704643</v>
      </c>
      <c r="T17">
        <v>0</v>
      </c>
      <c r="U17">
        <v>318.61990437053203</v>
      </c>
      <c r="V17">
        <v>3.4892761616266945</v>
      </c>
      <c r="W17">
        <v>11.347828147711979</v>
      </c>
      <c r="X17">
        <v>36.072190822459554</v>
      </c>
      <c r="Y17">
        <v>0</v>
      </c>
      <c r="Z17">
        <v>1.5945037959999999</v>
      </c>
      <c r="AA17">
        <v>0</v>
      </c>
      <c r="AB17">
        <v>0</v>
      </c>
      <c r="AC17">
        <v>0</v>
      </c>
      <c r="AD17">
        <v>0</v>
      </c>
      <c r="AE17">
        <v>4.0297270825409193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13.186823988494877</v>
      </c>
      <c r="AL17">
        <v>3.1250203684165232</v>
      </c>
      <c r="AM17">
        <v>3.9768366789197307</v>
      </c>
      <c r="AN17">
        <v>0</v>
      </c>
      <c r="AO17">
        <v>0</v>
      </c>
      <c r="AP17">
        <v>0.12527397314962718</v>
      </c>
      <c r="AQ17">
        <v>0</v>
      </c>
      <c r="AR17">
        <v>8.6381146615942033</v>
      </c>
      <c r="AS17">
        <v>7.9607011369313128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678.45245327513499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85.679508666481539</v>
      </c>
      <c r="L18">
        <v>32.920771867356677</v>
      </c>
      <c r="M18">
        <v>0</v>
      </c>
      <c r="N18">
        <v>27.919068507981553</v>
      </c>
      <c r="O18">
        <v>48.50118021419572</v>
      </c>
      <c r="P18">
        <v>59.921529471629448</v>
      </c>
      <c r="Q18">
        <v>1.8606137394136808</v>
      </c>
      <c r="R18">
        <v>5.7738199087284006</v>
      </c>
      <c r="S18">
        <v>3.7097597109704643</v>
      </c>
      <c r="T18">
        <v>0</v>
      </c>
      <c r="U18">
        <v>318.61990437053203</v>
      </c>
      <c r="V18">
        <v>3.4892761616266945</v>
      </c>
      <c r="W18">
        <v>11.347828147711979</v>
      </c>
      <c r="X18">
        <v>36.072190822459554</v>
      </c>
      <c r="Y18">
        <v>0</v>
      </c>
      <c r="Z18">
        <v>1.5945037959999999</v>
      </c>
      <c r="AA18">
        <v>0</v>
      </c>
      <c r="AB18">
        <v>0</v>
      </c>
      <c r="AC18">
        <v>0</v>
      </c>
      <c r="AD18">
        <v>0</v>
      </c>
      <c r="AE18">
        <v>4.0297270825409193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13.186823988494877</v>
      </c>
      <c r="AL18">
        <v>3.1250203684165232</v>
      </c>
      <c r="AM18">
        <v>3.9768366789197307</v>
      </c>
      <c r="AN18">
        <v>0</v>
      </c>
      <c r="AO18">
        <v>0</v>
      </c>
      <c r="AP18">
        <v>0.12527397314962718</v>
      </c>
      <c r="AQ18">
        <v>0</v>
      </c>
      <c r="AR18">
        <v>10.257760938405795</v>
      </c>
      <c r="AS18">
        <v>7.9607011369313128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680.07209955194662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85.679508666481539</v>
      </c>
      <c r="L19">
        <v>32.920771867356677</v>
      </c>
      <c r="M19">
        <v>0</v>
      </c>
      <c r="N19">
        <v>27.919068507981553</v>
      </c>
      <c r="O19">
        <v>48.50118021419572</v>
      </c>
      <c r="P19">
        <v>62.749161978755325</v>
      </c>
      <c r="Q19">
        <v>1.8606137394136808</v>
      </c>
      <c r="R19">
        <v>5.7738199087284006</v>
      </c>
      <c r="S19">
        <v>3.7097597109704643</v>
      </c>
      <c r="T19">
        <v>0</v>
      </c>
      <c r="U19">
        <v>318.61990437053203</v>
      </c>
      <c r="V19">
        <v>3.4892761616266945</v>
      </c>
      <c r="W19">
        <v>11.347828147711979</v>
      </c>
      <c r="X19">
        <v>36.072190822459554</v>
      </c>
      <c r="Y19">
        <v>0</v>
      </c>
      <c r="Z19">
        <v>1.5945037959999999</v>
      </c>
      <c r="AA19">
        <v>0</v>
      </c>
      <c r="AB19">
        <v>0</v>
      </c>
      <c r="AC19">
        <v>0</v>
      </c>
      <c r="AD19">
        <v>0</v>
      </c>
      <c r="AE19">
        <v>4.0297270825409193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13.186823988494877</v>
      </c>
      <c r="AL19">
        <v>3.1250203684165232</v>
      </c>
      <c r="AM19">
        <v>3.9768366789197307</v>
      </c>
      <c r="AN19">
        <v>0</v>
      </c>
      <c r="AO19">
        <v>0</v>
      </c>
      <c r="AP19">
        <v>0.12527397314962718</v>
      </c>
      <c r="AQ19">
        <v>0</v>
      </c>
      <c r="AR19">
        <v>10.257760938405795</v>
      </c>
      <c r="AS19">
        <v>7.800171228813559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682.73920215095472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85.679508666481539</v>
      </c>
      <c r="L20">
        <v>32.920771867356677</v>
      </c>
      <c r="M20">
        <v>0</v>
      </c>
      <c r="N20">
        <v>27.919068507981553</v>
      </c>
      <c r="O20">
        <v>48.50118021419572</v>
      </c>
      <c r="P20">
        <v>63.339219401408442</v>
      </c>
      <c r="Q20">
        <v>1.8606137394136808</v>
      </c>
      <c r="R20">
        <v>5.7738199087284006</v>
      </c>
      <c r="S20">
        <v>3.7097597109704643</v>
      </c>
      <c r="T20">
        <v>0</v>
      </c>
      <c r="U20">
        <v>318.61990437053203</v>
      </c>
      <c r="V20">
        <v>3.4892761616266945</v>
      </c>
      <c r="W20">
        <v>11.347828147711979</v>
      </c>
      <c r="X20">
        <v>36.072190822459554</v>
      </c>
      <c r="Y20">
        <v>0</v>
      </c>
      <c r="Z20">
        <v>1.5945037959999999</v>
      </c>
      <c r="AA20">
        <v>0</v>
      </c>
      <c r="AB20">
        <v>0</v>
      </c>
      <c r="AC20">
        <v>0</v>
      </c>
      <c r="AD20">
        <v>0</v>
      </c>
      <c r="AE20">
        <v>4.0297270825409193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13.186823988494877</v>
      </c>
      <c r="AL20">
        <v>3.1250203684165232</v>
      </c>
      <c r="AM20">
        <v>3.9768366789197307</v>
      </c>
      <c r="AN20">
        <v>0</v>
      </c>
      <c r="AO20">
        <v>0</v>
      </c>
      <c r="AP20">
        <v>0.12527397314962718</v>
      </c>
      <c r="AQ20">
        <v>0</v>
      </c>
      <c r="AR20">
        <v>8.6381146615942033</v>
      </c>
      <c r="AS20">
        <v>7.800171228813559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681.70961329679619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85.679508666481539</v>
      </c>
      <c r="L21">
        <v>32.919997620355645</v>
      </c>
      <c r="M21">
        <v>0</v>
      </c>
      <c r="N21">
        <v>28.882270068067893</v>
      </c>
      <c r="O21">
        <v>48.50118021419572</v>
      </c>
      <c r="P21">
        <v>66.175244977244603</v>
      </c>
      <c r="Q21">
        <v>1.8606137394136808</v>
      </c>
      <c r="R21">
        <v>5.7738199087284006</v>
      </c>
      <c r="S21">
        <v>3.7097597109704643</v>
      </c>
      <c r="T21">
        <v>0</v>
      </c>
      <c r="U21">
        <v>318.61990437053203</v>
      </c>
      <c r="V21">
        <v>3.4892761616266945</v>
      </c>
      <c r="W21">
        <v>11.347828147711979</v>
      </c>
      <c r="X21">
        <v>36.072190822459554</v>
      </c>
      <c r="Y21">
        <v>0</v>
      </c>
      <c r="Z21">
        <v>1.5945037959999999</v>
      </c>
      <c r="AA21">
        <v>3.4352281145100805</v>
      </c>
      <c r="AB21">
        <v>0</v>
      </c>
      <c r="AC21">
        <v>0</v>
      </c>
      <c r="AD21">
        <v>0</v>
      </c>
      <c r="AE21">
        <v>4.0297270825409193</v>
      </c>
      <c r="AF21">
        <v>0</v>
      </c>
      <c r="AG21">
        <v>0</v>
      </c>
      <c r="AH21">
        <v>4.6313571600000003</v>
      </c>
      <c r="AI21">
        <v>0</v>
      </c>
      <c r="AJ21">
        <v>0</v>
      </c>
      <c r="AK21">
        <v>13.186823988494877</v>
      </c>
      <c r="AL21">
        <v>0.56818559079173847</v>
      </c>
      <c r="AM21">
        <v>3.9768366789197307</v>
      </c>
      <c r="AN21">
        <v>0</v>
      </c>
      <c r="AO21">
        <v>0</v>
      </c>
      <c r="AP21">
        <v>0.12527397314962718</v>
      </c>
      <c r="AQ21">
        <v>0</v>
      </c>
      <c r="AR21">
        <v>8.6381146615942033</v>
      </c>
      <c r="AS21">
        <v>7.800171228813559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691.01781668260298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85.679508666481539</v>
      </c>
      <c r="L22">
        <v>32.919997620355645</v>
      </c>
      <c r="M22">
        <v>0</v>
      </c>
      <c r="N22">
        <v>28.882270068067893</v>
      </c>
      <c r="O22">
        <v>48.50118021419572</v>
      </c>
      <c r="P22">
        <v>66.201267757660176</v>
      </c>
      <c r="Q22">
        <v>1.8606137394136808</v>
      </c>
      <c r="R22">
        <v>5.7738199087284006</v>
      </c>
      <c r="S22">
        <v>3.7097597109704643</v>
      </c>
      <c r="T22">
        <v>0</v>
      </c>
      <c r="U22">
        <v>318.61990437053203</v>
      </c>
      <c r="V22">
        <v>3.4892761616266945</v>
      </c>
      <c r="W22">
        <v>11.347828147711979</v>
      </c>
      <c r="X22">
        <v>36.072190822459554</v>
      </c>
      <c r="Y22">
        <v>0</v>
      </c>
      <c r="Z22">
        <v>1.5945037959999999</v>
      </c>
      <c r="AA22">
        <v>3.4352281145100805</v>
      </c>
      <c r="AB22">
        <v>0</v>
      </c>
      <c r="AC22">
        <v>0</v>
      </c>
      <c r="AD22">
        <v>0</v>
      </c>
      <c r="AE22">
        <v>4.0297270825409193</v>
      </c>
      <c r="AF22">
        <v>0</v>
      </c>
      <c r="AG22">
        <v>0</v>
      </c>
      <c r="AH22">
        <v>9.2627143200000006</v>
      </c>
      <c r="AI22">
        <v>0</v>
      </c>
      <c r="AJ22">
        <v>0</v>
      </c>
      <c r="AK22">
        <v>13.186823988494877</v>
      </c>
      <c r="AL22">
        <v>0.56818559079173847</v>
      </c>
      <c r="AM22">
        <v>3.9768366789197307</v>
      </c>
      <c r="AN22">
        <v>0</v>
      </c>
      <c r="AO22">
        <v>0</v>
      </c>
      <c r="AP22">
        <v>0.12527397314962718</v>
      </c>
      <c r="AQ22">
        <v>0</v>
      </c>
      <c r="AR22">
        <v>8.6381146615942033</v>
      </c>
      <c r="AS22">
        <v>7.800171228813559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695.67519662301856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85.679508666481539</v>
      </c>
      <c r="L23">
        <v>32.919997620355645</v>
      </c>
      <c r="M23">
        <v>0</v>
      </c>
      <c r="N23">
        <v>28.882270068067893</v>
      </c>
      <c r="O23">
        <v>48.50118021419572</v>
      </c>
      <c r="P23">
        <v>67.28</v>
      </c>
      <c r="Q23">
        <v>1.8603693184796855</v>
      </c>
      <c r="R23">
        <v>9.2871046166666673</v>
      </c>
      <c r="S23">
        <v>3.599423958090803</v>
      </c>
      <c r="T23">
        <v>0</v>
      </c>
      <c r="U23">
        <v>318.61990437053203</v>
      </c>
      <c r="V23">
        <v>3.4409186883308713</v>
      </c>
      <c r="W23">
        <v>11.3470517435094</v>
      </c>
      <c r="X23">
        <v>36.070836155482013</v>
      </c>
      <c r="Y23">
        <v>0</v>
      </c>
      <c r="Z23">
        <v>1.5945037959999999</v>
      </c>
      <c r="AA23">
        <v>6.870456229020161</v>
      </c>
      <c r="AB23">
        <v>0</v>
      </c>
      <c r="AC23">
        <v>0</v>
      </c>
      <c r="AD23">
        <v>0</v>
      </c>
      <c r="AE23">
        <v>4.0297270825409193</v>
      </c>
      <c r="AF23">
        <v>0</v>
      </c>
      <c r="AG23">
        <v>0</v>
      </c>
      <c r="AH23">
        <v>9.2627143200000006</v>
      </c>
      <c r="AI23">
        <v>0</v>
      </c>
      <c r="AJ23">
        <v>0</v>
      </c>
      <c r="AK23">
        <v>13.186823988494877</v>
      </c>
      <c r="AL23">
        <v>0.56818559079173847</v>
      </c>
      <c r="AM23">
        <v>3.9768366789197307</v>
      </c>
      <c r="AN23">
        <v>0</v>
      </c>
      <c r="AO23">
        <v>0</v>
      </c>
      <c r="AP23">
        <v>0.12527397314962718</v>
      </c>
      <c r="AQ23">
        <v>0</v>
      </c>
      <c r="AR23">
        <v>8.6381146615942033</v>
      </c>
      <c r="AS23">
        <v>7.800171228813559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703.54137296951717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85.679508666481539</v>
      </c>
      <c r="L24">
        <v>32.919997620355645</v>
      </c>
      <c r="M24">
        <v>0</v>
      </c>
      <c r="N24">
        <v>28.882270068067893</v>
      </c>
      <c r="O24">
        <v>48.50118021419572</v>
      </c>
      <c r="P24">
        <v>67.278211049047357</v>
      </c>
      <c r="Q24">
        <v>1.8603693184796855</v>
      </c>
      <c r="R24">
        <v>10.364038276576302</v>
      </c>
      <c r="S24">
        <v>3.7082026738270204</v>
      </c>
      <c r="T24">
        <v>0</v>
      </c>
      <c r="U24">
        <v>318.61990437053203</v>
      </c>
      <c r="V24">
        <v>3.4870704843408595</v>
      </c>
      <c r="W24">
        <v>11.3470517435094</v>
      </c>
      <c r="X24">
        <v>36.070836155482013</v>
      </c>
      <c r="Y24">
        <v>0</v>
      </c>
      <c r="Z24">
        <v>1.5945037959999999</v>
      </c>
      <c r="AA24">
        <v>10.305684343530242</v>
      </c>
      <c r="AB24">
        <v>0.814925613503376</v>
      </c>
      <c r="AC24">
        <v>0</v>
      </c>
      <c r="AD24">
        <v>0</v>
      </c>
      <c r="AE24">
        <v>4.0297270825409193</v>
      </c>
      <c r="AF24">
        <v>0</v>
      </c>
      <c r="AG24">
        <v>0</v>
      </c>
      <c r="AH24">
        <v>9.2627143200000006</v>
      </c>
      <c r="AI24">
        <v>0</v>
      </c>
      <c r="AJ24">
        <v>0</v>
      </c>
      <c r="AK24">
        <v>13.186823988494877</v>
      </c>
      <c r="AL24">
        <v>0.56818559079173847</v>
      </c>
      <c r="AM24">
        <v>3.9768366789197307</v>
      </c>
      <c r="AN24">
        <v>0</v>
      </c>
      <c r="AO24">
        <v>0</v>
      </c>
      <c r="AP24">
        <v>0.12527397314962718</v>
      </c>
      <c r="AQ24">
        <v>0</v>
      </c>
      <c r="AR24">
        <v>8.6381146615942033</v>
      </c>
      <c r="AS24">
        <v>7.800171228813559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709.02160191823384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85.679508666481539</v>
      </c>
      <c r="L25">
        <v>32.730361973443692</v>
      </c>
      <c r="M25">
        <v>0</v>
      </c>
      <c r="N25">
        <v>28.882270068067893</v>
      </c>
      <c r="O25">
        <v>48.50118021419572</v>
      </c>
      <c r="P25">
        <v>67.278211049047357</v>
      </c>
      <c r="Q25">
        <v>1.8599086315789473</v>
      </c>
      <c r="R25">
        <v>10.364653468772961</v>
      </c>
      <c r="S25">
        <v>3.7082112792236432</v>
      </c>
      <c r="T25">
        <v>0</v>
      </c>
      <c r="U25">
        <v>318.61990437053203</v>
      </c>
      <c r="V25">
        <v>3.4870704843408595</v>
      </c>
      <c r="W25">
        <v>11.3470517435094</v>
      </c>
      <c r="X25">
        <v>36.070836155482013</v>
      </c>
      <c r="Y25">
        <v>0</v>
      </c>
      <c r="Z25">
        <v>1.5945037959999999</v>
      </c>
      <c r="AA25">
        <v>10.305684343530242</v>
      </c>
      <c r="AB25">
        <v>3.2205858985746443</v>
      </c>
      <c r="AC25">
        <v>0</v>
      </c>
      <c r="AD25">
        <v>1.9379150492051473</v>
      </c>
      <c r="AE25">
        <v>4.0297270825409193</v>
      </c>
      <c r="AF25">
        <v>0</v>
      </c>
      <c r="AG25">
        <v>0</v>
      </c>
      <c r="AH25">
        <v>9.2627143200000006</v>
      </c>
      <c r="AI25">
        <v>0</v>
      </c>
      <c r="AJ25">
        <v>0</v>
      </c>
      <c r="AK25">
        <v>13.186823988494877</v>
      </c>
      <c r="AL25">
        <v>0.56818559079173847</v>
      </c>
      <c r="AM25">
        <v>3.9768366789197307</v>
      </c>
      <c r="AN25">
        <v>0</v>
      </c>
      <c r="AO25">
        <v>0</v>
      </c>
      <c r="AP25">
        <v>0.12527397314962718</v>
      </c>
      <c r="AQ25">
        <v>0</v>
      </c>
      <c r="AR25">
        <v>8.6381146615942033</v>
      </c>
      <c r="AS25">
        <v>7.800171228813559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713.17570471629074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84.272682690401965</v>
      </c>
      <c r="L26">
        <v>32.730361973443692</v>
      </c>
      <c r="M26">
        <v>0</v>
      </c>
      <c r="N26">
        <v>28.882270068067893</v>
      </c>
      <c r="O26">
        <v>48.50118021419572</v>
      </c>
      <c r="P26">
        <v>67.278211049047357</v>
      </c>
      <c r="Q26">
        <v>1.8606391950464394</v>
      </c>
      <c r="R26">
        <v>10.364653468772961</v>
      </c>
      <c r="S26">
        <v>3.7082112792236432</v>
      </c>
      <c r="T26">
        <v>0</v>
      </c>
      <c r="U26">
        <v>318.61990437053203</v>
      </c>
      <c r="V26">
        <v>3.4870704843408595</v>
      </c>
      <c r="W26">
        <v>11.3470517435094</v>
      </c>
      <c r="X26">
        <v>36.070836155482013</v>
      </c>
      <c r="Y26">
        <v>0</v>
      </c>
      <c r="Z26">
        <v>1.5945037959999999</v>
      </c>
      <c r="AA26">
        <v>10.305684343530242</v>
      </c>
      <c r="AB26">
        <v>3.2205858985746443</v>
      </c>
      <c r="AC26">
        <v>2.3661626777132083</v>
      </c>
      <c r="AD26">
        <v>1.9379150492051473</v>
      </c>
      <c r="AE26">
        <v>4.0297270825409193</v>
      </c>
      <c r="AF26">
        <v>0</v>
      </c>
      <c r="AG26">
        <v>0</v>
      </c>
      <c r="AH26">
        <v>13.894071480000001</v>
      </c>
      <c r="AI26">
        <v>0</v>
      </c>
      <c r="AJ26">
        <v>0</v>
      </c>
      <c r="AK26">
        <v>13.186823988494877</v>
      </c>
      <c r="AL26">
        <v>0.56818559079173847</v>
      </c>
      <c r="AM26">
        <v>3.9768366789197307</v>
      </c>
      <c r="AN26">
        <v>0</v>
      </c>
      <c r="AO26">
        <v>0</v>
      </c>
      <c r="AP26">
        <v>0.12527397314962718</v>
      </c>
      <c r="AQ26">
        <v>0</v>
      </c>
      <c r="AR26">
        <v>10.257760938405795</v>
      </c>
      <c r="AS26">
        <v>7.800171228813559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720.38677541820346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85.680300000000031</v>
      </c>
      <c r="L27">
        <v>32.730361973443692</v>
      </c>
      <c r="M27">
        <v>0</v>
      </c>
      <c r="N27">
        <v>28.882270068067893</v>
      </c>
      <c r="O27">
        <v>48.50118021419572</v>
      </c>
      <c r="P27">
        <v>67.278211049047357</v>
      </c>
      <c r="Q27">
        <v>1.8608712512195122</v>
      </c>
      <c r="R27">
        <v>5.7805226193590578</v>
      </c>
      <c r="S27">
        <v>3.8402973864459389</v>
      </c>
      <c r="T27">
        <v>0</v>
      </c>
      <c r="U27">
        <v>318.61990437053203</v>
      </c>
      <c r="V27">
        <v>1.9036687550200801</v>
      </c>
      <c r="W27">
        <v>11.3470517435094</v>
      </c>
      <c r="X27">
        <v>36.070836155482013</v>
      </c>
      <c r="Y27">
        <v>0</v>
      </c>
      <c r="Z27">
        <v>1.5945037959999999</v>
      </c>
      <c r="AA27">
        <v>10.305684343530242</v>
      </c>
      <c r="AB27">
        <v>6.4411715431357841</v>
      </c>
      <c r="AC27">
        <v>4.7323251014606562</v>
      </c>
      <c r="AD27">
        <v>4.4572046131718404</v>
      </c>
      <c r="AE27">
        <v>4.0297270825409193</v>
      </c>
      <c r="AF27">
        <v>0</v>
      </c>
      <c r="AG27">
        <v>0</v>
      </c>
      <c r="AH27">
        <v>13.894071480000001</v>
      </c>
      <c r="AI27">
        <v>0</v>
      </c>
      <c r="AJ27">
        <v>0</v>
      </c>
      <c r="AK27">
        <v>13.186823988494877</v>
      </c>
      <c r="AL27">
        <v>3.1250203684165232</v>
      </c>
      <c r="AM27">
        <v>3.9768366789197307</v>
      </c>
      <c r="AN27">
        <v>0</v>
      </c>
      <c r="AO27">
        <v>0</v>
      </c>
      <c r="AP27">
        <v>0</v>
      </c>
      <c r="AQ27">
        <v>0</v>
      </c>
      <c r="AR27">
        <v>10.257760938405795</v>
      </c>
      <c r="AS27">
        <v>7.800171228813559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726.29677674921265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85.679968989666861</v>
      </c>
      <c r="L28">
        <v>32.730361973443692</v>
      </c>
      <c r="M28">
        <v>0</v>
      </c>
      <c r="N28">
        <v>28.882270068067893</v>
      </c>
      <c r="O28">
        <v>48.50118021419572</v>
      </c>
      <c r="P28">
        <v>67.278211049047357</v>
      </c>
      <c r="Q28">
        <v>1.8608712512195122</v>
      </c>
      <c r="R28">
        <v>5.7805226193590578</v>
      </c>
      <c r="S28">
        <v>3.7093660151041665</v>
      </c>
      <c r="T28">
        <v>0</v>
      </c>
      <c r="U28">
        <v>318.61990437053203</v>
      </c>
      <c r="V28">
        <v>1.9036687550200801</v>
      </c>
      <c r="W28">
        <v>11.3470517435094</v>
      </c>
      <c r="X28">
        <v>36.070836155482013</v>
      </c>
      <c r="Y28">
        <v>0</v>
      </c>
      <c r="Z28">
        <v>4.783511388</v>
      </c>
      <c r="AA28">
        <v>10.305684343530242</v>
      </c>
      <c r="AB28">
        <v>9.6617574417104279</v>
      </c>
      <c r="AC28">
        <v>7.1056483438039884</v>
      </c>
      <c r="AD28">
        <v>4.4572046131718404</v>
      </c>
      <c r="AE28">
        <v>8.0594541650818385</v>
      </c>
      <c r="AF28">
        <v>0</v>
      </c>
      <c r="AG28">
        <v>0</v>
      </c>
      <c r="AH28">
        <v>22.878904441520589</v>
      </c>
      <c r="AI28">
        <v>0</v>
      </c>
      <c r="AJ28">
        <v>0</v>
      </c>
      <c r="AK28">
        <v>13.186823988494877</v>
      </c>
      <c r="AL28">
        <v>3.6932059592082624</v>
      </c>
      <c r="AM28">
        <v>4.1072248583645914</v>
      </c>
      <c r="AN28">
        <v>0</v>
      </c>
      <c r="AO28">
        <v>0</v>
      </c>
      <c r="AP28">
        <v>0</v>
      </c>
      <c r="AQ28">
        <v>0</v>
      </c>
      <c r="AR28">
        <v>8.6381146615942033</v>
      </c>
      <c r="AS28">
        <v>7.800171228813559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747.04191863794233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85.67940000746772</v>
      </c>
      <c r="L29">
        <v>32.108900811083878</v>
      </c>
      <c r="M29">
        <v>0</v>
      </c>
      <c r="N29">
        <v>28.882270068067893</v>
      </c>
      <c r="O29">
        <v>48.50118021419572</v>
      </c>
      <c r="P29">
        <v>67.278211049047357</v>
      </c>
      <c r="Q29">
        <v>1.840273415192508</v>
      </c>
      <c r="R29">
        <v>5.740038893640655</v>
      </c>
      <c r="S29">
        <v>3.7082112792236432</v>
      </c>
      <c r="T29">
        <v>0</v>
      </c>
      <c r="U29">
        <v>318.61990437053203</v>
      </c>
      <c r="V29">
        <v>1.9036687550200801</v>
      </c>
      <c r="W29">
        <v>11.3470517435094</v>
      </c>
      <c r="X29">
        <v>36.070836155482013</v>
      </c>
      <c r="Y29">
        <v>0</v>
      </c>
      <c r="Z29">
        <v>4.783511388</v>
      </c>
      <c r="AA29">
        <v>10.305684343530242</v>
      </c>
      <c r="AB29">
        <v>9.6617574417104279</v>
      </c>
      <c r="AC29">
        <v>7.1056483438039884</v>
      </c>
      <c r="AD29">
        <v>4.4675403497350485</v>
      </c>
      <c r="AE29">
        <v>8.0594541650818385</v>
      </c>
      <c r="AF29">
        <v>0</v>
      </c>
      <c r="AG29">
        <v>0</v>
      </c>
      <c r="AH29">
        <v>22.878904441520589</v>
      </c>
      <c r="AI29">
        <v>0</v>
      </c>
      <c r="AJ29">
        <v>0</v>
      </c>
      <c r="AK29">
        <v>13.186823988494877</v>
      </c>
      <c r="AL29">
        <v>9.8012004888123947</v>
      </c>
      <c r="AM29">
        <v>4.1072248583645914</v>
      </c>
      <c r="AN29">
        <v>0</v>
      </c>
      <c r="AO29">
        <v>0</v>
      </c>
      <c r="AP29">
        <v>0</v>
      </c>
      <c r="AQ29">
        <v>0</v>
      </c>
      <c r="AR29">
        <v>8.6381146615942033</v>
      </c>
      <c r="AS29">
        <v>7.800171228813559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752.47598246192467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85.67940000746772</v>
      </c>
      <c r="L30">
        <v>32.729852315293826</v>
      </c>
      <c r="M30">
        <v>0</v>
      </c>
      <c r="N30">
        <v>28.882270068067893</v>
      </c>
      <c r="O30">
        <v>48.50118021419572</v>
      </c>
      <c r="P30">
        <v>67.278211049047357</v>
      </c>
      <c r="Q30">
        <v>1.8608712512195122</v>
      </c>
      <c r="R30">
        <v>5.7805226193590578</v>
      </c>
      <c r="S30">
        <v>3.7093660151041665</v>
      </c>
      <c r="T30">
        <v>0</v>
      </c>
      <c r="U30">
        <v>318.61990437053203</v>
      </c>
      <c r="V30">
        <v>1.9036687550200801</v>
      </c>
      <c r="W30">
        <v>11.3470517435094</v>
      </c>
      <c r="X30">
        <v>36.070836155482013</v>
      </c>
      <c r="Y30">
        <v>0</v>
      </c>
      <c r="Z30">
        <v>4.783511388</v>
      </c>
      <c r="AA30">
        <v>10.305684343530242</v>
      </c>
      <c r="AB30">
        <v>9.6617574417104279</v>
      </c>
      <c r="AC30">
        <v>7.1056483438039884</v>
      </c>
      <c r="AD30">
        <v>6.7013105246025733</v>
      </c>
      <c r="AE30">
        <v>8.0594541650818385</v>
      </c>
      <c r="AF30">
        <v>0</v>
      </c>
      <c r="AG30">
        <v>0</v>
      </c>
      <c r="AH30">
        <v>22.878904441520589</v>
      </c>
      <c r="AI30">
        <v>0</v>
      </c>
      <c r="AJ30">
        <v>0</v>
      </c>
      <c r="AK30">
        <v>13.186823988494877</v>
      </c>
      <c r="AL30">
        <v>9.8012004888123947</v>
      </c>
      <c r="AM30">
        <v>4.1072248583645914</v>
      </c>
      <c r="AN30">
        <v>0</v>
      </c>
      <c r="AO30">
        <v>0</v>
      </c>
      <c r="AP30">
        <v>0</v>
      </c>
      <c r="AQ30">
        <v>0</v>
      </c>
      <c r="AR30">
        <v>8.6381146615942033</v>
      </c>
      <c r="AS30">
        <v>7.800171228813559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755.3929404386281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85.67940000746772</v>
      </c>
      <c r="L31">
        <v>32.730056037031467</v>
      </c>
      <c r="M31">
        <v>0</v>
      </c>
      <c r="N31">
        <v>28.882270068067893</v>
      </c>
      <c r="O31">
        <v>48.50118021419572</v>
      </c>
      <c r="P31">
        <v>67.278211049047357</v>
      </c>
      <c r="Q31">
        <v>2.6707773514285713</v>
      </c>
      <c r="R31">
        <v>10.364653468772961</v>
      </c>
      <c r="S31">
        <v>6.4489209386068476</v>
      </c>
      <c r="T31">
        <v>0</v>
      </c>
      <c r="U31">
        <v>318.61990437053203</v>
      </c>
      <c r="V31">
        <v>1.9036687550200801</v>
      </c>
      <c r="W31">
        <v>11.3470517435094</v>
      </c>
      <c r="X31">
        <v>36.070836155482013</v>
      </c>
      <c r="Y31">
        <v>0</v>
      </c>
      <c r="Z31">
        <v>4.783511388</v>
      </c>
      <c r="AA31">
        <v>10.305684343530242</v>
      </c>
      <c r="AB31">
        <v>9.6617574417104279</v>
      </c>
      <c r="AC31">
        <v>7.1056483438039884</v>
      </c>
      <c r="AD31">
        <v>6.7013105246025733</v>
      </c>
      <c r="AE31">
        <v>8.0594541650818385</v>
      </c>
      <c r="AF31">
        <v>0</v>
      </c>
      <c r="AG31">
        <v>0</v>
      </c>
      <c r="AH31">
        <v>22.878904441520589</v>
      </c>
      <c r="AI31">
        <v>0</v>
      </c>
      <c r="AJ31">
        <v>0</v>
      </c>
      <c r="AK31">
        <v>13.186823988494877</v>
      </c>
      <c r="AL31">
        <v>9.8012004888123947</v>
      </c>
      <c r="AM31">
        <v>4.1072248583645914</v>
      </c>
      <c r="AN31">
        <v>0</v>
      </c>
      <c r="AO31">
        <v>0</v>
      </c>
      <c r="AP31">
        <v>0</v>
      </c>
      <c r="AQ31">
        <v>0</v>
      </c>
      <c r="AR31">
        <v>8.6381146615942033</v>
      </c>
      <c r="AS31">
        <v>7.800171228813559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763.52673603349149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85.680621023016315</v>
      </c>
      <c r="L32">
        <v>43.320148165761275</v>
      </c>
      <c r="M32">
        <v>0</v>
      </c>
      <c r="N32">
        <v>28.882270068067893</v>
      </c>
      <c r="O32">
        <v>48.50118021419572</v>
      </c>
      <c r="P32">
        <v>67.278211049047357</v>
      </c>
      <c r="Q32">
        <v>2.6707773514285713</v>
      </c>
      <c r="R32">
        <v>10.364653468772961</v>
      </c>
      <c r="S32">
        <v>6.4489209386068476</v>
      </c>
      <c r="T32">
        <v>0</v>
      </c>
      <c r="U32">
        <v>318.61990437053203</v>
      </c>
      <c r="V32">
        <v>1.9036687550200801</v>
      </c>
      <c r="W32">
        <v>11.3470517435094</v>
      </c>
      <c r="X32">
        <v>36.070836155482013</v>
      </c>
      <c r="Y32">
        <v>0</v>
      </c>
      <c r="Z32">
        <v>4.783511388</v>
      </c>
      <c r="AA32">
        <v>10.305684343530242</v>
      </c>
      <c r="AB32">
        <v>9.6617574417104279</v>
      </c>
      <c r="AC32">
        <v>7.1056483438039884</v>
      </c>
      <c r="AD32">
        <v>6.7013105246025733</v>
      </c>
      <c r="AE32">
        <v>8.0594541650818385</v>
      </c>
      <c r="AF32">
        <v>0</v>
      </c>
      <c r="AG32">
        <v>0</v>
      </c>
      <c r="AH32">
        <v>22.878904441520589</v>
      </c>
      <c r="AI32">
        <v>0</v>
      </c>
      <c r="AJ32">
        <v>0</v>
      </c>
      <c r="AK32">
        <v>13.186823988494877</v>
      </c>
      <c r="AL32">
        <v>9.8012004888123947</v>
      </c>
      <c r="AM32">
        <v>4.1072248583645914</v>
      </c>
      <c r="AN32">
        <v>0</v>
      </c>
      <c r="AO32">
        <v>0</v>
      </c>
      <c r="AP32">
        <v>0</v>
      </c>
      <c r="AQ32">
        <v>0</v>
      </c>
      <c r="AR32">
        <v>8.6381146615942033</v>
      </c>
      <c r="AS32">
        <v>7.800171228813559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774.11804917776976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85.68015560532821</v>
      </c>
      <c r="L33">
        <v>52.949629826841928</v>
      </c>
      <c r="M33">
        <v>0</v>
      </c>
      <c r="N33">
        <v>28.882270068067893</v>
      </c>
      <c r="O33">
        <v>48.50118021419572</v>
      </c>
      <c r="P33">
        <v>67.278211049047357</v>
      </c>
      <c r="Q33">
        <v>2.6707773514285713</v>
      </c>
      <c r="R33">
        <v>10.364653468772961</v>
      </c>
      <c r="S33">
        <v>6.4489209386068476</v>
      </c>
      <c r="T33">
        <v>0</v>
      </c>
      <c r="U33">
        <v>318.61990437053203</v>
      </c>
      <c r="V33">
        <v>1.9036687550200801</v>
      </c>
      <c r="W33">
        <v>11.3470517435094</v>
      </c>
      <c r="X33">
        <v>36.070836155482013</v>
      </c>
      <c r="Y33">
        <v>0</v>
      </c>
      <c r="Z33">
        <v>4.783511388</v>
      </c>
      <c r="AA33">
        <v>10.305684343530242</v>
      </c>
      <c r="AB33">
        <v>9.6617574417104279</v>
      </c>
      <c r="AC33">
        <v>7.1056483438039884</v>
      </c>
      <c r="AD33">
        <v>6.7013105246025733</v>
      </c>
      <c r="AE33">
        <v>8.0594541650818385</v>
      </c>
      <c r="AF33">
        <v>0</v>
      </c>
      <c r="AG33">
        <v>0</v>
      </c>
      <c r="AH33">
        <v>22.878904441520589</v>
      </c>
      <c r="AI33">
        <v>0</v>
      </c>
      <c r="AJ33">
        <v>0</v>
      </c>
      <c r="AK33">
        <v>13.186823988494877</v>
      </c>
      <c r="AL33">
        <v>9.8012004888123947</v>
      </c>
      <c r="AM33">
        <v>4.1072248583645914</v>
      </c>
      <c r="AN33">
        <v>0</v>
      </c>
      <c r="AO33">
        <v>0</v>
      </c>
      <c r="AP33">
        <v>0</v>
      </c>
      <c r="AQ33">
        <v>0</v>
      </c>
      <c r="AR33">
        <v>10.257760938405795</v>
      </c>
      <c r="AS33">
        <v>7.800171228813559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785.3667116979741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85.680621023016315</v>
      </c>
      <c r="L34">
        <v>52.949629826841928</v>
      </c>
      <c r="M34">
        <v>0</v>
      </c>
      <c r="N34">
        <v>28.882270068067893</v>
      </c>
      <c r="O34">
        <v>48.50118021419572</v>
      </c>
      <c r="P34">
        <v>67.278211049047357</v>
      </c>
      <c r="Q34">
        <v>2.6707773514285713</v>
      </c>
      <c r="R34">
        <v>10.364653468772961</v>
      </c>
      <c r="S34">
        <v>6.4489209386068476</v>
      </c>
      <c r="T34">
        <v>0</v>
      </c>
      <c r="U34">
        <v>318.61990437053203</v>
      </c>
      <c r="V34">
        <v>1.9036687550200801</v>
      </c>
      <c r="W34">
        <v>11.3470517435094</v>
      </c>
      <c r="X34">
        <v>36.070836155482013</v>
      </c>
      <c r="Y34">
        <v>0</v>
      </c>
      <c r="Z34">
        <v>3.1890075919999998</v>
      </c>
      <c r="AA34">
        <v>10.305684343530242</v>
      </c>
      <c r="AB34">
        <v>9.6617574417104279</v>
      </c>
      <c r="AC34">
        <v>2.3661626777132083</v>
      </c>
      <c r="AD34">
        <v>4.4675403497350485</v>
      </c>
      <c r="AE34">
        <v>4.0297270825409193</v>
      </c>
      <c r="AF34">
        <v>0</v>
      </c>
      <c r="AG34">
        <v>0</v>
      </c>
      <c r="AH34">
        <v>13.894071480000001</v>
      </c>
      <c r="AI34">
        <v>0</v>
      </c>
      <c r="AJ34">
        <v>0</v>
      </c>
      <c r="AK34">
        <v>13.186823988494877</v>
      </c>
      <c r="AL34">
        <v>9.8012004888123947</v>
      </c>
      <c r="AM34">
        <v>3.9768366789197307</v>
      </c>
      <c r="AN34">
        <v>0</v>
      </c>
      <c r="AO34">
        <v>0</v>
      </c>
      <c r="AP34">
        <v>0</v>
      </c>
      <c r="AQ34">
        <v>0</v>
      </c>
      <c r="AR34">
        <v>10.257760938405795</v>
      </c>
      <c r="AS34">
        <v>7.800171228813559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763.65446925519745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85.680621023016315</v>
      </c>
      <c r="L35">
        <v>32.730130325227158</v>
      </c>
      <c r="M35">
        <v>0</v>
      </c>
      <c r="N35">
        <v>28.882270068067893</v>
      </c>
      <c r="O35">
        <v>48.50118021419572</v>
      </c>
      <c r="P35">
        <v>67.278211049047357</v>
      </c>
      <c r="Q35">
        <v>2.6707773514285713</v>
      </c>
      <c r="R35">
        <v>10.364653468772961</v>
      </c>
      <c r="S35">
        <v>6.4489209386068476</v>
      </c>
      <c r="T35">
        <v>0</v>
      </c>
      <c r="U35">
        <v>318.61990437053203</v>
      </c>
      <c r="V35">
        <v>1.9036687550200801</v>
      </c>
      <c r="W35">
        <v>11.3470517435094</v>
      </c>
      <c r="X35">
        <v>36.070836155482013</v>
      </c>
      <c r="Y35">
        <v>0</v>
      </c>
      <c r="Z35">
        <v>3.1890075919999998</v>
      </c>
      <c r="AA35">
        <v>6.870456229020161</v>
      </c>
      <c r="AB35">
        <v>6.4411715431357841</v>
      </c>
      <c r="AC35">
        <v>0</v>
      </c>
      <c r="AD35">
        <v>1.9379150492051473</v>
      </c>
      <c r="AE35">
        <v>4.0297270825409193</v>
      </c>
      <c r="AF35">
        <v>0</v>
      </c>
      <c r="AG35">
        <v>0</v>
      </c>
      <c r="AH35">
        <v>13.894071480000001</v>
      </c>
      <c r="AI35">
        <v>0</v>
      </c>
      <c r="AJ35">
        <v>0</v>
      </c>
      <c r="AK35">
        <v>13.186823988494877</v>
      </c>
      <c r="AL35">
        <v>3.1250203684165232</v>
      </c>
      <c r="AM35">
        <v>3.9768366789197307</v>
      </c>
      <c r="AN35">
        <v>0</v>
      </c>
      <c r="AO35">
        <v>0</v>
      </c>
      <c r="AP35">
        <v>6.263711355360399E-2</v>
      </c>
      <c r="AQ35">
        <v>0</v>
      </c>
      <c r="AR35">
        <v>8.6381146615942033</v>
      </c>
      <c r="AS35">
        <v>7.800171228813559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723.65017847860088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85.67940000746772</v>
      </c>
      <c r="L36">
        <v>32.729777546989347</v>
      </c>
      <c r="M36">
        <v>0</v>
      </c>
      <c r="N36">
        <v>28.882270068067893</v>
      </c>
      <c r="O36">
        <v>48.50118021419572</v>
      </c>
      <c r="P36">
        <v>67.278211049047357</v>
      </c>
      <c r="Q36">
        <v>2.6707773514285713</v>
      </c>
      <c r="R36">
        <v>10.364653468772961</v>
      </c>
      <c r="S36">
        <v>6.4489209386068476</v>
      </c>
      <c r="T36">
        <v>0</v>
      </c>
      <c r="U36">
        <v>318.61990437053203</v>
      </c>
      <c r="V36">
        <v>1.9036687550200801</v>
      </c>
      <c r="W36">
        <v>11.3470517435094</v>
      </c>
      <c r="X36">
        <v>36.070836155482013</v>
      </c>
      <c r="Y36">
        <v>0</v>
      </c>
      <c r="Z36">
        <v>3.1890075919999998</v>
      </c>
      <c r="AA36">
        <v>6.870456229020161</v>
      </c>
      <c r="AB36">
        <v>6.4411715431357841</v>
      </c>
      <c r="AC36">
        <v>0</v>
      </c>
      <c r="AD36">
        <v>0</v>
      </c>
      <c r="AE36">
        <v>4.0297270825409193</v>
      </c>
      <c r="AF36">
        <v>0</v>
      </c>
      <c r="AG36">
        <v>0</v>
      </c>
      <c r="AH36">
        <v>9.2627143200000006</v>
      </c>
      <c r="AI36">
        <v>0</v>
      </c>
      <c r="AJ36">
        <v>0</v>
      </c>
      <c r="AK36">
        <v>13.186823988494877</v>
      </c>
      <c r="AL36">
        <v>3.1250203684165232</v>
      </c>
      <c r="AM36">
        <v>3.9768366789197307</v>
      </c>
      <c r="AN36">
        <v>0</v>
      </c>
      <c r="AO36">
        <v>0</v>
      </c>
      <c r="AP36">
        <v>6.263711355360399E-2</v>
      </c>
      <c r="AQ36">
        <v>0</v>
      </c>
      <c r="AR36">
        <v>8.6381146615942033</v>
      </c>
      <c r="AS36">
        <v>7.800171228813559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717.07933247560948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85.67940000746772</v>
      </c>
      <c r="L37">
        <v>32.729702704793944</v>
      </c>
      <c r="M37">
        <v>0</v>
      </c>
      <c r="N37">
        <v>28.882270068067893</v>
      </c>
      <c r="O37">
        <v>48.50118021419572</v>
      </c>
      <c r="P37">
        <v>67.278211049047357</v>
      </c>
      <c r="Q37">
        <v>1.8606391950464394</v>
      </c>
      <c r="R37">
        <v>10.364653468772961</v>
      </c>
      <c r="S37">
        <v>3.7082112792236432</v>
      </c>
      <c r="T37">
        <v>0</v>
      </c>
      <c r="U37">
        <v>318.61990437053203</v>
      </c>
      <c r="V37">
        <v>1.9036687550200801</v>
      </c>
      <c r="W37">
        <v>11.3470517435094</v>
      </c>
      <c r="X37">
        <v>36.070836155482013</v>
      </c>
      <c r="Y37">
        <v>0</v>
      </c>
      <c r="Z37">
        <v>1.5945037959999999</v>
      </c>
      <c r="AA37">
        <v>6.870456229020161</v>
      </c>
      <c r="AB37">
        <v>6.4411715431357841</v>
      </c>
      <c r="AC37">
        <v>0</v>
      </c>
      <c r="AD37">
        <v>0</v>
      </c>
      <c r="AE37">
        <v>4.0297270825409193</v>
      </c>
      <c r="AF37">
        <v>0</v>
      </c>
      <c r="AG37">
        <v>0</v>
      </c>
      <c r="AH37">
        <v>4.6313571600000003</v>
      </c>
      <c r="AI37">
        <v>0</v>
      </c>
      <c r="AJ37">
        <v>0</v>
      </c>
      <c r="AK37">
        <v>13.186823988494877</v>
      </c>
      <c r="AL37">
        <v>6.2500409907917387</v>
      </c>
      <c r="AM37">
        <v>3.9768366789197307</v>
      </c>
      <c r="AN37">
        <v>0</v>
      </c>
      <c r="AO37">
        <v>0</v>
      </c>
      <c r="AP37">
        <v>6.263711355360399E-2</v>
      </c>
      <c r="AQ37">
        <v>0</v>
      </c>
      <c r="AR37">
        <v>8.6381146615942033</v>
      </c>
      <c r="AS37">
        <v>7.800171228813559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710.42756948402382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85.67940000746772</v>
      </c>
      <c r="L38">
        <v>32.730281297752235</v>
      </c>
      <c r="M38">
        <v>0</v>
      </c>
      <c r="N38">
        <v>28.882270068067893</v>
      </c>
      <c r="O38">
        <v>48.50118021419572</v>
      </c>
      <c r="P38">
        <v>67.278211049047357</v>
      </c>
      <c r="Q38">
        <v>1.8606391950464394</v>
      </c>
      <c r="R38">
        <v>10.364653468772961</v>
      </c>
      <c r="S38">
        <v>3.7082112792236432</v>
      </c>
      <c r="T38">
        <v>0</v>
      </c>
      <c r="U38">
        <v>318.61990437053203</v>
      </c>
      <c r="V38">
        <v>1.9036687550200801</v>
      </c>
      <c r="W38">
        <v>11.3470517435094</v>
      </c>
      <c r="X38">
        <v>36.070836155482013</v>
      </c>
      <c r="Y38">
        <v>0</v>
      </c>
      <c r="Z38">
        <v>1.5945037959999999</v>
      </c>
      <c r="AA38">
        <v>3.4352281145100805</v>
      </c>
      <c r="AB38">
        <v>3.1945081102775701</v>
      </c>
      <c r="AC38">
        <v>0</v>
      </c>
      <c r="AD38">
        <v>0</v>
      </c>
      <c r="AE38">
        <v>4.0297270825409193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13.186823988494877</v>
      </c>
      <c r="AL38">
        <v>6.2500409907917387</v>
      </c>
      <c r="AM38">
        <v>3.9768366789197307</v>
      </c>
      <c r="AN38">
        <v>0</v>
      </c>
      <c r="AO38">
        <v>0</v>
      </c>
      <c r="AP38">
        <v>6.263711355360399E-2</v>
      </c>
      <c r="AQ38">
        <v>0</v>
      </c>
      <c r="AR38">
        <v>8.6381146615942033</v>
      </c>
      <c r="AS38">
        <v>7.800171228813559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699.11489936961379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85.67940000746772</v>
      </c>
      <c r="L39">
        <v>32.730281297752235</v>
      </c>
      <c r="M39">
        <v>0</v>
      </c>
      <c r="N39">
        <v>28.882270068067893</v>
      </c>
      <c r="O39">
        <v>48.50118021419572</v>
      </c>
      <c r="P39">
        <v>67.278211049047357</v>
      </c>
      <c r="Q39">
        <v>1.8606391950464394</v>
      </c>
      <c r="R39">
        <v>10.364653468772961</v>
      </c>
      <c r="S39">
        <v>3.7082112792236432</v>
      </c>
      <c r="T39">
        <v>0</v>
      </c>
      <c r="U39">
        <v>318.61990437053203</v>
      </c>
      <c r="V39">
        <v>1.9036687550200801</v>
      </c>
      <c r="W39">
        <v>11.3470517435094</v>
      </c>
      <c r="X39">
        <v>36.070836155482013</v>
      </c>
      <c r="Y39">
        <v>0</v>
      </c>
      <c r="Z39">
        <v>1.5945037959999999</v>
      </c>
      <c r="AA39">
        <v>3.4352281145100805</v>
      </c>
      <c r="AB39">
        <v>3.1945081102775701</v>
      </c>
      <c r="AC39">
        <v>0</v>
      </c>
      <c r="AD39">
        <v>0</v>
      </c>
      <c r="AE39">
        <v>4.0297270825409193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13.186823988494877</v>
      </c>
      <c r="AL39">
        <v>6.2500409907917387</v>
      </c>
      <c r="AM39">
        <v>3.9768366789197307</v>
      </c>
      <c r="AN39">
        <v>0</v>
      </c>
      <c r="AO39">
        <v>0</v>
      </c>
      <c r="AP39">
        <v>6.263711355360399E-2</v>
      </c>
      <c r="AQ39">
        <v>0</v>
      </c>
      <c r="AR39">
        <v>8.6381146615942033</v>
      </c>
      <c r="AS39">
        <v>7.800171228813559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699.11489936961379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85.67940000746772</v>
      </c>
      <c r="L40">
        <v>32.729954622960491</v>
      </c>
      <c r="M40">
        <v>0</v>
      </c>
      <c r="N40">
        <v>28.882270068067893</v>
      </c>
      <c r="O40">
        <v>48.50118021419572</v>
      </c>
      <c r="P40">
        <v>67.278211049047357</v>
      </c>
      <c r="Q40">
        <v>1.8606391950464394</v>
      </c>
      <c r="R40">
        <v>10.364653468772961</v>
      </c>
      <c r="S40">
        <v>3.7082112792236432</v>
      </c>
      <c r="T40">
        <v>0</v>
      </c>
      <c r="U40">
        <v>318.61990437053203</v>
      </c>
      <c r="V40">
        <v>1.9036687550200801</v>
      </c>
      <c r="W40">
        <v>11.3470517435094</v>
      </c>
      <c r="X40">
        <v>36.070836155482013</v>
      </c>
      <c r="Y40">
        <v>0</v>
      </c>
      <c r="Z40">
        <v>1.5945037959999999</v>
      </c>
      <c r="AA40">
        <v>3.4352281145100805</v>
      </c>
      <c r="AB40">
        <v>3.1945081102775701</v>
      </c>
      <c r="AC40">
        <v>0</v>
      </c>
      <c r="AD40">
        <v>0</v>
      </c>
      <c r="AE40">
        <v>4.0297270825409193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13.186823988494877</v>
      </c>
      <c r="AL40">
        <v>6.2500409907917387</v>
      </c>
      <c r="AM40">
        <v>3.9768366789197307</v>
      </c>
      <c r="AN40">
        <v>0</v>
      </c>
      <c r="AO40">
        <v>0</v>
      </c>
      <c r="AP40">
        <v>6.263711355360399E-2</v>
      </c>
      <c r="AQ40">
        <v>0</v>
      </c>
      <c r="AR40">
        <v>8.6381146615942033</v>
      </c>
      <c r="AS40">
        <v>7.800171228813559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699.11457269482207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85.67940000746772</v>
      </c>
      <c r="L41">
        <v>32.729777546989347</v>
      </c>
      <c r="M41">
        <v>0</v>
      </c>
      <c r="N41">
        <v>28.882270068067893</v>
      </c>
      <c r="O41">
        <v>48.50118021419572</v>
      </c>
      <c r="P41">
        <v>67.278211049047357</v>
      </c>
      <c r="Q41">
        <v>1.8606391950464394</v>
      </c>
      <c r="R41">
        <v>5.7767562461368653</v>
      </c>
      <c r="S41">
        <v>3.7082112792236432</v>
      </c>
      <c r="T41">
        <v>0</v>
      </c>
      <c r="U41">
        <v>318.61990437053203</v>
      </c>
      <c r="V41">
        <v>1.9036687550200801</v>
      </c>
      <c r="W41">
        <v>11.3470517435094</v>
      </c>
      <c r="X41">
        <v>36.070836155482013</v>
      </c>
      <c r="Y41">
        <v>0</v>
      </c>
      <c r="Z41">
        <v>1.5945037959999999</v>
      </c>
      <c r="AA41">
        <v>3.4352281145100805</v>
      </c>
      <c r="AB41">
        <v>0</v>
      </c>
      <c r="AC41">
        <v>0</v>
      </c>
      <c r="AD41">
        <v>0</v>
      </c>
      <c r="AE41">
        <v>4.0297270825409193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13.186823988494877</v>
      </c>
      <c r="AL41">
        <v>6.2500409907917387</v>
      </c>
      <c r="AM41">
        <v>3.9768366789197307</v>
      </c>
      <c r="AN41">
        <v>0</v>
      </c>
      <c r="AO41">
        <v>0</v>
      </c>
      <c r="AP41">
        <v>6.263711355360399E-2</v>
      </c>
      <c r="AQ41">
        <v>0</v>
      </c>
      <c r="AR41">
        <v>10.257760938405795</v>
      </c>
      <c r="AS41">
        <v>7.9607011369313128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693.11216647086667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85.67940000746772</v>
      </c>
      <c r="L42">
        <v>32.729777546989347</v>
      </c>
      <c r="M42">
        <v>0</v>
      </c>
      <c r="N42">
        <v>28.882270068067893</v>
      </c>
      <c r="O42">
        <v>48.50118021419572</v>
      </c>
      <c r="P42">
        <v>67.278211049047357</v>
      </c>
      <c r="Q42">
        <v>1.8606391950464394</v>
      </c>
      <c r="R42">
        <v>5.7767562461368653</v>
      </c>
      <c r="S42">
        <v>3.7082112792236432</v>
      </c>
      <c r="T42">
        <v>0</v>
      </c>
      <c r="U42">
        <v>318.61990437053203</v>
      </c>
      <c r="V42">
        <v>1.9036687550200801</v>
      </c>
      <c r="W42">
        <v>11.3470517435094</v>
      </c>
      <c r="X42">
        <v>36.070836155482013</v>
      </c>
      <c r="Y42">
        <v>0</v>
      </c>
      <c r="Z42">
        <v>1.5945037959999999</v>
      </c>
      <c r="AA42">
        <v>3.4352281145100805</v>
      </c>
      <c r="AB42">
        <v>0</v>
      </c>
      <c r="AC42">
        <v>0</v>
      </c>
      <c r="AD42">
        <v>0</v>
      </c>
      <c r="AE42">
        <v>4.0297270825409193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13.186823988494877</v>
      </c>
      <c r="AL42">
        <v>6.2500409907917387</v>
      </c>
      <c r="AM42">
        <v>3.9768366789197307</v>
      </c>
      <c r="AN42">
        <v>0</v>
      </c>
      <c r="AO42">
        <v>0</v>
      </c>
      <c r="AP42">
        <v>6.263711355360399E-2</v>
      </c>
      <c r="AQ42">
        <v>0</v>
      </c>
      <c r="AR42">
        <v>10.257760938405795</v>
      </c>
      <c r="AS42">
        <v>7.9607011369313128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693.11216647086667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85.67940000746772</v>
      </c>
      <c r="L43">
        <v>32.729777546989347</v>
      </c>
      <c r="M43">
        <v>0</v>
      </c>
      <c r="N43">
        <v>28.882270068067893</v>
      </c>
      <c r="O43">
        <v>48.50118021419572</v>
      </c>
      <c r="P43">
        <v>67.278211049047357</v>
      </c>
      <c r="Q43">
        <v>1.8606391950464394</v>
      </c>
      <c r="R43">
        <v>5.7767562461368653</v>
      </c>
      <c r="S43">
        <v>3.7082112792236432</v>
      </c>
      <c r="T43">
        <v>0</v>
      </c>
      <c r="U43">
        <v>318.61990437053203</v>
      </c>
      <c r="V43">
        <v>1.9036687550200801</v>
      </c>
      <c r="W43">
        <v>11.3470517435094</v>
      </c>
      <c r="X43">
        <v>36.070836155482013</v>
      </c>
      <c r="Y43">
        <v>0</v>
      </c>
      <c r="Z43">
        <v>1.5945037959999999</v>
      </c>
      <c r="AA43">
        <v>3.4352281145100805</v>
      </c>
      <c r="AB43">
        <v>0</v>
      </c>
      <c r="AC43">
        <v>0</v>
      </c>
      <c r="AD43">
        <v>0</v>
      </c>
      <c r="AE43">
        <v>4.0297270825409193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13.186823988494877</v>
      </c>
      <c r="AL43">
        <v>6.2500409907917387</v>
      </c>
      <c r="AM43">
        <v>3.9768366789197307</v>
      </c>
      <c r="AN43">
        <v>0</v>
      </c>
      <c r="AO43">
        <v>0</v>
      </c>
      <c r="AP43">
        <v>6.263711355360399E-2</v>
      </c>
      <c r="AQ43">
        <v>0</v>
      </c>
      <c r="AR43">
        <v>8.9080555384057973</v>
      </c>
      <c r="AS43">
        <v>7.9607011369313128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691.76246107086672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85.67940000746772</v>
      </c>
      <c r="L44">
        <v>32.729777546989347</v>
      </c>
      <c r="M44">
        <v>0</v>
      </c>
      <c r="N44">
        <v>28.882270068067893</v>
      </c>
      <c r="O44">
        <v>48.50118021419572</v>
      </c>
      <c r="P44">
        <v>67.278211049047357</v>
      </c>
      <c r="Q44">
        <v>1.8606391950464394</v>
      </c>
      <c r="R44">
        <v>5.7767562461368653</v>
      </c>
      <c r="S44">
        <v>3.7082112792236432</v>
      </c>
      <c r="T44">
        <v>0</v>
      </c>
      <c r="U44">
        <v>318.61990437053203</v>
      </c>
      <c r="V44">
        <v>1.9036687550200801</v>
      </c>
      <c r="W44">
        <v>11.3470517435094</v>
      </c>
      <c r="X44">
        <v>36.070836155482013</v>
      </c>
      <c r="Y44">
        <v>0</v>
      </c>
      <c r="Z44">
        <v>1.5945037959999999</v>
      </c>
      <c r="AA44">
        <v>3.4352281145100805</v>
      </c>
      <c r="AB44">
        <v>0</v>
      </c>
      <c r="AC44">
        <v>0</v>
      </c>
      <c r="AD44">
        <v>0</v>
      </c>
      <c r="AE44">
        <v>4.0297270825409193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13.186823988494877</v>
      </c>
      <c r="AL44">
        <v>6.2500409907917387</v>
      </c>
      <c r="AM44">
        <v>3.9768366789197307</v>
      </c>
      <c r="AN44">
        <v>0</v>
      </c>
      <c r="AO44">
        <v>0</v>
      </c>
      <c r="AP44">
        <v>6.263711355360399E-2</v>
      </c>
      <c r="AQ44">
        <v>0</v>
      </c>
      <c r="AR44">
        <v>8.9080555384057973</v>
      </c>
      <c r="AS44">
        <v>7.9607011369313128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691.76246107086672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85.67940000746772</v>
      </c>
      <c r="L45">
        <v>32.729777546989347</v>
      </c>
      <c r="M45">
        <v>0</v>
      </c>
      <c r="N45">
        <v>28.882270068067893</v>
      </c>
      <c r="O45">
        <v>48.50118021419572</v>
      </c>
      <c r="P45">
        <v>67.278211049047357</v>
      </c>
      <c r="Q45">
        <v>1.8606391950464394</v>
      </c>
      <c r="R45">
        <v>5.7767562461368653</v>
      </c>
      <c r="S45">
        <v>3.7082112792236432</v>
      </c>
      <c r="T45">
        <v>0</v>
      </c>
      <c r="U45">
        <v>318.61990437053203</v>
      </c>
      <c r="V45">
        <v>1.9036687550200801</v>
      </c>
      <c r="W45">
        <v>11.3470517435094</v>
      </c>
      <c r="X45">
        <v>36.070836155482013</v>
      </c>
      <c r="Y45">
        <v>0</v>
      </c>
      <c r="Z45">
        <v>1.5945037959999999</v>
      </c>
      <c r="AA45">
        <v>3.4352281145100805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13.186823988494877</v>
      </c>
      <c r="AL45">
        <v>6.2500409907917387</v>
      </c>
      <c r="AM45">
        <v>3.9768366789197307</v>
      </c>
      <c r="AN45">
        <v>0</v>
      </c>
      <c r="AO45">
        <v>0</v>
      </c>
      <c r="AP45">
        <v>6.263711355360399E-2</v>
      </c>
      <c r="AQ45">
        <v>0</v>
      </c>
      <c r="AR45">
        <v>8.9080555384057973</v>
      </c>
      <c r="AS45">
        <v>7.9607011369313128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687.73273398832578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85.67940000746772</v>
      </c>
      <c r="L46">
        <v>32.730138100228984</v>
      </c>
      <c r="M46">
        <v>0</v>
      </c>
      <c r="N46">
        <v>28.882270068067893</v>
      </c>
      <c r="O46">
        <v>48.50118021419572</v>
      </c>
      <c r="P46">
        <v>67.278211049047357</v>
      </c>
      <c r="Q46">
        <v>1.8606391950464394</v>
      </c>
      <c r="R46">
        <v>5.7767562461368653</v>
      </c>
      <c r="S46">
        <v>3.7082112792236432</v>
      </c>
      <c r="T46">
        <v>0</v>
      </c>
      <c r="U46">
        <v>318.61990437053203</v>
      </c>
      <c r="V46">
        <v>1.9036687550200801</v>
      </c>
      <c r="W46">
        <v>11.3470517435094</v>
      </c>
      <c r="X46">
        <v>36.070836155482013</v>
      </c>
      <c r="Y46">
        <v>0</v>
      </c>
      <c r="Z46">
        <v>1.5945037959999999</v>
      </c>
      <c r="AA46">
        <v>3.3224204238162218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13.186823988494877</v>
      </c>
      <c r="AL46">
        <v>6.2500409907917387</v>
      </c>
      <c r="AM46">
        <v>3.9768366789197307</v>
      </c>
      <c r="AN46">
        <v>0</v>
      </c>
      <c r="AO46">
        <v>0</v>
      </c>
      <c r="AP46">
        <v>6.263711355360399E-2</v>
      </c>
      <c r="AQ46">
        <v>0</v>
      </c>
      <c r="AR46">
        <v>8.9080555384057973</v>
      </c>
      <c r="AS46">
        <v>7.9607011369313128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687.62028685087148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103.35989728693309</v>
      </c>
      <c r="L47">
        <v>32.729888335715536</v>
      </c>
      <c r="M47">
        <v>0</v>
      </c>
      <c r="N47">
        <v>28.882270068067893</v>
      </c>
      <c r="O47">
        <v>48.50118021419572</v>
      </c>
      <c r="P47">
        <v>64.771532847077538</v>
      </c>
      <c r="Q47">
        <v>1.8606391950464394</v>
      </c>
      <c r="R47">
        <v>5.7767562461368653</v>
      </c>
      <c r="S47">
        <v>3.7082112792236432</v>
      </c>
      <c r="T47">
        <v>0</v>
      </c>
      <c r="U47">
        <v>318.61990437053203</v>
      </c>
      <c r="V47">
        <v>1.9036687550200801</v>
      </c>
      <c r="W47">
        <v>11.3470517435094</v>
      </c>
      <c r="X47">
        <v>36.070836155482013</v>
      </c>
      <c r="Y47">
        <v>0</v>
      </c>
      <c r="Z47">
        <v>1.5945037959999999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13.186823988494877</v>
      </c>
      <c r="AL47">
        <v>6.2500409907917387</v>
      </c>
      <c r="AM47">
        <v>3.9768366789197307</v>
      </c>
      <c r="AN47">
        <v>0</v>
      </c>
      <c r="AO47">
        <v>0</v>
      </c>
      <c r="AP47">
        <v>1.5032892015410113</v>
      </c>
      <c r="AQ47">
        <v>0</v>
      </c>
      <c r="AR47">
        <v>8.9080555384057973</v>
      </c>
      <c r="AS47">
        <v>7.9607011369313128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700.91208782802482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85.68082966614584</v>
      </c>
      <c r="L48">
        <v>32.730281297752235</v>
      </c>
      <c r="M48">
        <v>0</v>
      </c>
      <c r="N48">
        <v>28.882270068067893</v>
      </c>
      <c r="O48">
        <v>48.50118021419572</v>
      </c>
      <c r="P48">
        <v>64.771532847077538</v>
      </c>
      <c r="Q48">
        <v>1.8606391950464394</v>
      </c>
      <c r="R48">
        <v>5.7767562461368653</v>
      </c>
      <c r="S48">
        <v>3.7082112792236432</v>
      </c>
      <c r="T48">
        <v>0</v>
      </c>
      <c r="U48">
        <v>318.61990437053203</v>
      </c>
      <c r="V48">
        <v>1.9036687550200801</v>
      </c>
      <c r="W48">
        <v>11.3470517435094</v>
      </c>
      <c r="X48">
        <v>36.070836155482013</v>
      </c>
      <c r="Y48">
        <v>0</v>
      </c>
      <c r="Z48">
        <v>1.5945037959999999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13.186823988494877</v>
      </c>
      <c r="AL48">
        <v>6.2500409907917387</v>
      </c>
      <c r="AM48">
        <v>3.9768366789197307</v>
      </c>
      <c r="AN48">
        <v>0</v>
      </c>
      <c r="AO48">
        <v>0</v>
      </c>
      <c r="AP48">
        <v>1.5032892015410113</v>
      </c>
      <c r="AQ48">
        <v>0</v>
      </c>
      <c r="AR48">
        <v>8.9080555384057973</v>
      </c>
      <c r="AS48">
        <v>7.9607011369313128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683.2334131692744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85.680141269579551</v>
      </c>
      <c r="L49">
        <v>32.730017087785768</v>
      </c>
      <c r="M49">
        <v>0</v>
      </c>
      <c r="N49">
        <v>28.882270068067893</v>
      </c>
      <c r="O49">
        <v>48.50118021419572</v>
      </c>
      <c r="P49">
        <v>64.771532847077538</v>
      </c>
      <c r="Q49">
        <v>1.8606391950464394</v>
      </c>
      <c r="R49">
        <v>5.7767562461368653</v>
      </c>
      <c r="S49">
        <v>3.7082112792236432</v>
      </c>
      <c r="T49">
        <v>0</v>
      </c>
      <c r="U49">
        <v>318.61990437053203</v>
      </c>
      <c r="V49">
        <v>1.9700471430481283</v>
      </c>
      <c r="W49">
        <v>11.3470517435094</v>
      </c>
      <c r="X49">
        <v>36.070836155482013</v>
      </c>
      <c r="Y49">
        <v>0</v>
      </c>
      <c r="Z49">
        <v>1.5945037959999999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13.186823988494877</v>
      </c>
      <c r="AL49">
        <v>6.2500409907917387</v>
      </c>
      <c r="AM49">
        <v>3.9768366789197307</v>
      </c>
      <c r="AN49">
        <v>0</v>
      </c>
      <c r="AO49">
        <v>0</v>
      </c>
      <c r="AP49">
        <v>1.5032892015410113</v>
      </c>
      <c r="AQ49">
        <v>0</v>
      </c>
      <c r="AR49">
        <v>8.9080555384057973</v>
      </c>
      <c r="AS49">
        <v>7.800171228813559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683.13830904265183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85.680141269579551</v>
      </c>
      <c r="L50">
        <v>32.729944831308558</v>
      </c>
      <c r="M50">
        <v>0</v>
      </c>
      <c r="N50">
        <v>28.882270068067893</v>
      </c>
      <c r="O50">
        <v>48.50118021419572</v>
      </c>
      <c r="P50">
        <v>64.771532847077538</v>
      </c>
      <c r="Q50">
        <v>1.8606391950464394</v>
      </c>
      <c r="R50">
        <v>5.7767562461368653</v>
      </c>
      <c r="S50">
        <v>3.7082112792236432</v>
      </c>
      <c r="T50">
        <v>0</v>
      </c>
      <c r="U50">
        <v>318.61990437053203</v>
      </c>
      <c r="V50">
        <v>1.9700471430481283</v>
      </c>
      <c r="W50">
        <v>6.0781363511799027</v>
      </c>
      <c r="X50">
        <v>36.070836155482013</v>
      </c>
      <c r="Y50">
        <v>0</v>
      </c>
      <c r="Z50">
        <v>1.5945037959999999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13.186823988494877</v>
      </c>
      <c r="AL50">
        <v>6.2500409907917387</v>
      </c>
      <c r="AM50">
        <v>3.9768366789197307</v>
      </c>
      <c r="AN50">
        <v>0</v>
      </c>
      <c r="AO50">
        <v>0</v>
      </c>
      <c r="AP50">
        <v>1.5032892015410113</v>
      </c>
      <c r="AQ50">
        <v>0</v>
      </c>
      <c r="AR50">
        <v>8.9080555384057973</v>
      </c>
      <c r="AS50">
        <v>7.800171228813559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677.86932139384498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85.680141269579551</v>
      </c>
      <c r="L51">
        <v>32.730097982941707</v>
      </c>
      <c r="M51">
        <v>0</v>
      </c>
      <c r="N51">
        <v>28.882270068067893</v>
      </c>
      <c r="O51">
        <v>48.50118021419572</v>
      </c>
      <c r="P51">
        <v>64.771532847077538</v>
      </c>
      <c r="Q51">
        <v>1.8596406022584693</v>
      </c>
      <c r="R51">
        <v>5.7767562461368653</v>
      </c>
      <c r="S51">
        <v>3.7079256526027393</v>
      </c>
      <c r="T51">
        <v>0</v>
      </c>
      <c r="U51">
        <v>318.61990437053203</v>
      </c>
      <c r="V51">
        <v>2.0400488181818184</v>
      </c>
      <c r="W51">
        <v>6.0781363511799027</v>
      </c>
      <c r="X51">
        <v>36.070836155482013</v>
      </c>
      <c r="Y51">
        <v>0</v>
      </c>
      <c r="Z51">
        <v>1.5945037959999999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13.186823988494877</v>
      </c>
      <c r="AL51">
        <v>6.2500409907917387</v>
      </c>
      <c r="AM51">
        <v>3.9768366789197307</v>
      </c>
      <c r="AN51">
        <v>0</v>
      </c>
      <c r="AO51">
        <v>0</v>
      </c>
      <c r="AP51">
        <v>1.5032892015410113</v>
      </c>
      <c r="AQ51">
        <v>0</v>
      </c>
      <c r="AR51">
        <v>8.9080555384057973</v>
      </c>
      <c r="AS51">
        <v>5.9211826911239971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676.05920346351365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85.680141269579551</v>
      </c>
      <c r="L52">
        <v>32.729793190622416</v>
      </c>
      <c r="M52">
        <v>0</v>
      </c>
      <c r="N52">
        <v>28.882270068067893</v>
      </c>
      <c r="O52">
        <v>48.50118021419572</v>
      </c>
      <c r="P52">
        <v>64.771532847077538</v>
      </c>
      <c r="Q52">
        <v>1.8596406022584693</v>
      </c>
      <c r="R52">
        <v>5.7767562461368653</v>
      </c>
      <c r="S52">
        <v>3.7079256526027393</v>
      </c>
      <c r="T52">
        <v>0</v>
      </c>
      <c r="U52">
        <v>318.61990437053203</v>
      </c>
      <c r="V52">
        <v>2.0400488181818184</v>
      </c>
      <c r="W52">
        <v>6.0781363511799027</v>
      </c>
      <c r="X52">
        <v>36.070836155482013</v>
      </c>
      <c r="Y52">
        <v>0</v>
      </c>
      <c r="Z52">
        <v>1.5945037959999999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13.186823988494877</v>
      </c>
      <c r="AL52">
        <v>6.2500409907917387</v>
      </c>
      <c r="AM52">
        <v>3.9768366789197307</v>
      </c>
      <c r="AN52">
        <v>0</v>
      </c>
      <c r="AO52">
        <v>0</v>
      </c>
      <c r="AP52">
        <v>1.5032892015410113</v>
      </c>
      <c r="AQ52">
        <v>0</v>
      </c>
      <c r="AR52">
        <v>8.9080555384057973</v>
      </c>
      <c r="AS52">
        <v>5.9211826911239971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676.05889867119424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85.680141269579551</v>
      </c>
      <c r="L53">
        <v>32.73026931438541</v>
      </c>
      <c r="M53">
        <v>0</v>
      </c>
      <c r="N53">
        <v>28.882270068067893</v>
      </c>
      <c r="O53">
        <v>48.50118021419572</v>
      </c>
      <c r="P53">
        <v>64.771532847077538</v>
      </c>
      <c r="Q53">
        <v>1.8596406022584693</v>
      </c>
      <c r="R53">
        <v>5.7797680254606361</v>
      </c>
      <c r="S53">
        <v>3.7079256526027393</v>
      </c>
      <c r="T53">
        <v>0</v>
      </c>
      <c r="U53">
        <v>318.61990437053203</v>
      </c>
      <c r="V53">
        <v>2.0928479397590363</v>
      </c>
      <c r="W53">
        <v>6.0781363511799027</v>
      </c>
      <c r="X53">
        <v>36.070836155482013</v>
      </c>
      <c r="Y53">
        <v>0</v>
      </c>
      <c r="Z53">
        <v>1.5945037959999999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13.186823988494877</v>
      </c>
      <c r="AL53">
        <v>12.500081981583477</v>
      </c>
      <c r="AM53">
        <v>3.9768366789197307</v>
      </c>
      <c r="AN53">
        <v>0</v>
      </c>
      <c r="AO53">
        <v>0</v>
      </c>
      <c r="AP53">
        <v>0</v>
      </c>
      <c r="AQ53">
        <v>0</v>
      </c>
      <c r="AR53">
        <v>8.9080555384057973</v>
      </c>
      <c r="AS53">
        <v>5.9211826911239971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680.86193748510891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85.680141269579551</v>
      </c>
      <c r="L54">
        <v>32.730202812425041</v>
      </c>
      <c r="M54">
        <v>0</v>
      </c>
      <c r="N54">
        <v>28.882270068067893</v>
      </c>
      <c r="O54">
        <v>48.50118021419572</v>
      </c>
      <c r="P54">
        <v>64.771532847077538</v>
      </c>
      <c r="Q54">
        <v>1.8596406022584693</v>
      </c>
      <c r="R54">
        <v>5.7797680254606361</v>
      </c>
      <c r="S54">
        <v>3.7079256526027393</v>
      </c>
      <c r="T54">
        <v>0</v>
      </c>
      <c r="U54">
        <v>318.61990437053203</v>
      </c>
      <c r="V54">
        <v>2.1500514505347592</v>
      </c>
      <c r="W54">
        <v>6.0781363511799027</v>
      </c>
      <c r="X54">
        <v>36.070836155482013</v>
      </c>
      <c r="Y54">
        <v>0</v>
      </c>
      <c r="Z54">
        <v>1.5945037959999999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13.186823988494877</v>
      </c>
      <c r="AL54">
        <v>12.500081981583477</v>
      </c>
      <c r="AM54">
        <v>3.9768366789197307</v>
      </c>
      <c r="AN54">
        <v>0</v>
      </c>
      <c r="AO54">
        <v>0</v>
      </c>
      <c r="AP54">
        <v>0</v>
      </c>
      <c r="AQ54">
        <v>0</v>
      </c>
      <c r="AR54">
        <v>8.9080555384057973</v>
      </c>
      <c r="AS54">
        <v>5.9211826911239971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680.9190744939242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85.680141269579551</v>
      </c>
      <c r="L55">
        <v>32.870033075294927</v>
      </c>
      <c r="M55">
        <v>0</v>
      </c>
      <c r="N55">
        <v>28.882270068067893</v>
      </c>
      <c r="O55">
        <v>48.50118021419572</v>
      </c>
      <c r="P55">
        <v>64.771532847077538</v>
      </c>
      <c r="Q55">
        <v>1.8840530503816793</v>
      </c>
      <c r="R55">
        <v>5.7804548079306075</v>
      </c>
      <c r="S55">
        <v>3.709358656968877</v>
      </c>
      <c r="T55">
        <v>0</v>
      </c>
      <c r="U55">
        <v>318.61990437053203</v>
      </c>
      <c r="V55">
        <v>2.2029978313253009</v>
      </c>
      <c r="W55">
        <v>6.0781363511799027</v>
      </c>
      <c r="X55">
        <v>36.070836155482013</v>
      </c>
      <c r="Y55">
        <v>0</v>
      </c>
      <c r="Z55">
        <v>3.1890075919999998</v>
      </c>
      <c r="AA55">
        <v>0</v>
      </c>
      <c r="AB55">
        <v>0</v>
      </c>
      <c r="AC55">
        <v>0</v>
      </c>
      <c r="AD55">
        <v>0</v>
      </c>
      <c r="AE55">
        <v>4.0297270825409193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13.186823988494877</v>
      </c>
      <c r="AL55">
        <v>12.500081981583477</v>
      </c>
      <c r="AM55">
        <v>3.9768366789197307</v>
      </c>
      <c r="AN55">
        <v>0</v>
      </c>
      <c r="AO55">
        <v>0</v>
      </c>
      <c r="AP55">
        <v>0</v>
      </c>
      <c r="AQ55">
        <v>0</v>
      </c>
      <c r="AR55">
        <v>8.9080555384057973</v>
      </c>
      <c r="AS55">
        <v>5.9211826911239971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686.76261425108498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85.680141269579551</v>
      </c>
      <c r="L56">
        <v>32.870033075294927</v>
      </c>
      <c r="M56">
        <v>0</v>
      </c>
      <c r="N56">
        <v>28.882270068067893</v>
      </c>
      <c r="O56">
        <v>48.50118021419572</v>
      </c>
      <c r="P56">
        <v>64.771532847077538</v>
      </c>
      <c r="Q56">
        <v>1.8597046388888887</v>
      </c>
      <c r="R56">
        <v>5.7804548079306075</v>
      </c>
      <c r="S56">
        <v>3.709358656968877</v>
      </c>
      <c r="T56">
        <v>0</v>
      </c>
      <c r="U56">
        <v>318.61990437053203</v>
      </c>
      <c r="V56">
        <v>2.2831068433734938</v>
      </c>
      <c r="W56">
        <v>6.0600046056708559</v>
      </c>
      <c r="X56">
        <v>36.070836155482013</v>
      </c>
      <c r="Y56">
        <v>0</v>
      </c>
      <c r="Z56">
        <v>3.1890075919999998</v>
      </c>
      <c r="AA56">
        <v>0</v>
      </c>
      <c r="AB56">
        <v>0</v>
      </c>
      <c r="AC56">
        <v>0</v>
      </c>
      <c r="AD56">
        <v>0</v>
      </c>
      <c r="AE56">
        <v>4.0297270825409193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13.186823988494877</v>
      </c>
      <c r="AL56">
        <v>12.500081981583477</v>
      </c>
      <c r="AM56">
        <v>3.9768366789197307</v>
      </c>
      <c r="AN56">
        <v>0</v>
      </c>
      <c r="AO56">
        <v>0</v>
      </c>
      <c r="AP56">
        <v>0</v>
      </c>
      <c r="AQ56">
        <v>0</v>
      </c>
      <c r="AR56">
        <v>8.9080555384057973</v>
      </c>
      <c r="AS56">
        <v>5.9211826911239971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686.80024310613146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85.680141269579551</v>
      </c>
      <c r="L57">
        <v>32.870033075294927</v>
      </c>
      <c r="M57">
        <v>0</v>
      </c>
      <c r="N57">
        <v>28.882270068067893</v>
      </c>
      <c r="O57">
        <v>48.50118021419572</v>
      </c>
      <c r="P57">
        <v>64.771532847077538</v>
      </c>
      <c r="Q57">
        <v>1.8597046388888887</v>
      </c>
      <c r="R57">
        <v>5.7804548079306075</v>
      </c>
      <c r="S57">
        <v>3.709358656968877</v>
      </c>
      <c r="T57">
        <v>0</v>
      </c>
      <c r="U57">
        <v>318.61990437053203</v>
      </c>
      <c r="V57">
        <v>2.5700615013368981</v>
      </c>
      <c r="W57">
        <v>6.059759024485798</v>
      </c>
      <c r="X57">
        <v>36.07172183147938</v>
      </c>
      <c r="Y57">
        <v>0</v>
      </c>
      <c r="Z57">
        <v>3.1890075919999998</v>
      </c>
      <c r="AA57">
        <v>0</v>
      </c>
      <c r="AB57">
        <v>0</v>
      </c>
      <c r="AC57">
        <v>0</v>
      </c>
      <c r="AD57">
        <v>0</v>
      </c>
      <c r="AE57">
        <v>4.0297270825409193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13.186823988494877</v>
      </c>
      <c r="AL57">
        <v>6.2500409907917387</v>
      </c>
      <c r="AM57">
        <v>3.9768366789197307</v>
      </c>
      <c r="AN57">
        <v>0</v>
      </c>
      <c r="AO57">
        <v>0</v>
      </c>
      <c r="AP57">
        <v>0</v>
      </c>
      <c r="AQ57">
        <v>0</v>
      </c>
      <c r="AR57">
        <v>8.9080555384057973</v>
      </c>
      <c r="AS57">
        <v>7.800171228813559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682.71678540580501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85.680141269579551</v>
      </c>
      <c r="L58">
        <v>32.870033075294927</v>
      </c>
      <c r="M58">
        <v>0</v>
      </c>
      <c r="N58">
        <v>28.882270068067893</v>
      </c>
      <c r="O58">
        <v>48.50118021419572</v>
      </c>
      <c r="P58">
        <v>64.771532847077538</v>
      </c>
      <c r="Q58">
        <v>1.8597046388888887</v>
      </c>
      <c r="R58">
        <v>5.7804548079306075</v>
      </c>
      <c r="S58">
        <v>3.709358656968877</v>
      </c>
      <c r="T58">
        <v>0</v>
      </c>
      <c r="U58">
        <v>318.61990437053203</v>
      </c>
      <c r="V58">
        <v>2.5700615013368981</v>
      </c>
      <c r="W58">
        <v>6.059759024485798</v>
      </c>
      <c r="X58">
        <v>36.07172183147938</v>
      </c>
      <c r="Y58">
        <v>0</v>
      </c>
      <c r="Z58">
        <v>3.1890075919999998</v>
      </c>
      <c r="AA58">
        <v>0</v>
      </c>
      <c r="AB58">
        <v>0</v>
      </c>
      <c r="AC58">
        <v>0</v>
      </c>
      <c r="AD58">
        <v>0</v>
      </c>
      <c r="AE58">
        <v>4.0297270825409193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13.186823988494877</v>
      </c>
      <c r="AL58">
        <v>3.1250203684165232</v>
      </c>
      <c r="AM58">
        <v>3.9768366789197307</v>
      </c>
      <c r="AN58">
        <v>0</v>
      </c>
      <c r="AO58">
        <v>0</v>
      </c>
      <c r="AP58">
        <v>0</v>
      </c>
      <c r="AQ58">
        <v>0</v>
      </c>
      <c r="AR58">
        <v>8.9080555384057973</v>
      </c>
      <c r="AS58">
        <v>7.800171228813559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679.59176478342977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85.680141269579551</v>
      </c>
      <c r="L59">
        <v>32.870033075294927</v>
      </c>
      <c r="M59">
        <v>0</v>
      </c>
      <c r="N59">
        <v>28.882270068067893</v>
      </c>
      <c r="O59">
        <v>48.50118021419572</v>
      </c>
      <c r="P59">
        <v>64.771532847077538</v>
      </c>
      <c r="Q59">
        <v>1.8597046388888887</v>
      </c>
      <c r="R59">
        <v>5.7804548079306075</v>
      </c>
      <c r="S59">
        <v>3.709358656968877</v>
      </c>
      <c r="T59">
        <v>0</v>
      </c>
      <c r="U59">
        <v>318.61990437053203</v>
      </c>
      <c r="V59">
        <v>2.5700615013368981</v>
      </c>
      <c r="W59">
        <v>6.059759024485798</v>
      </c>
      <c r="X59">
        <v>36.07172183147938</v>
      </c>
      <c r="Y59">
        <v>0</v>
      </c>
      <c r="Z59">
        <v>3.1890075919999998</v>
      </c>
      <c r="AA59">
        <v>0</v>
      </c>
      <c r="AB59">
        <v>0</v>
      </c>
      <c r="AC59">
        <v>0</v>
      </c>
      <c r="AD59">
        <v>0</v>
      </c>
      <c r="AE59">
        <v>4.0297270825409193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13.186823988494877</v>
      </c>
      <c r="AL59">
        <v>3.1250203684165232</v>
      </c>
      <c r="AM59">
        <v>3.9768366789197307</v>
      </c>
      <c r="AN59">
        <v>0</v>
      </c>
      <c r="AO59">
        <v>0</v>
      </c>
      <c r="AP59">
        <v>0</v>
      </c>
      <c r="AQ59">
        <v>0</v>
      </c>
      <c r="AR59">
        <v>8.9080555384057973</v>
      </c>
      <c r="AS59">
        <v>7.800171228813559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679.59176478342977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85.680141269579551</v>
      </c>
      <c r="L60">
        <v>32.870033075294927</v>
      </c>
      <c r="M60">
        <v>0</v>
      </c>
      <c r="N60">
        <v>28.882270068067893</v>
      </c>
      <c r="O60">
        <v>48.50118021419572</v>
      </c>
      <c r="P60">
        <v>64.771532847077538</v>
      </c>
      <c r="Q60">
        <v>1.8597046388888887</v>
      </c>
      <c r="R60">
        <v>5.7804548079306075</v>
      </c>
      <c r="S60">
        <v>3.709358656968877</v>
      </c>
      <c r="T60">
        <v>0</v>
      </c>
      <c r="U60">
        <v>318.61990437053203</v>
      </c>
      <c r="V60">
        <v>2.5700615013368981</v>
      </c>
      <c r="W60">
        <v>6.059759024485798</v>
      </c>
      <c r="X60">
        <v>36.07172183147938</v>
      </c>
      <c r="Y60">
        <v>0</v>
      </c>
      <c r="Z60">
        <v>3.1890075919999998</v>
      </c>
      <c r="AA60">
        <v>0</v>
      </c>
      <c r="AB60">
        <v>0</v>
      </c>
      <c r="AC60">
        <v>0</v>
      </c>
      <c r="AD60">
        <v>0</v>
      </c>
      <c r="AE60">
        <v>4.0297270825409193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13.186823988494877</v>
      </c>
      <c r="AL60">
        <v>3.1250203684165232</v>
      </c>
      <c r="AM60">
        <v>3.9768366789197307</v>
      </c>
      <c r="AN60">
        <v>0</v>
      </c>
      <c r="AO60">
        <v>0</v>
      </c>
      <c r="AP60">
        <v>0</v>
      </c>
      <c r="AQ60">
        <v>0</v>
      </c>
      <c r="AR60">
        <v>8.9080555384057973</v>
      </c>
      <c r="AS60">
        <v>7.800171228813559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679.59176478342977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85.680141269579551</v>
      </c>
      <c r="L61">
        <v>32.870033075294927</v>
      </c>
      <c r="M61">
        <v>0</v>
      </c>
      <c r="N61">
        <v>28.882270068067893</v>
      </c>
      <c r="O61">
        <v>48.50118021419572</v>
      </c>
      <c r="P61">
        <v>64.771532847077538</v>
      </c>
      <c r="Q61">
        <v>1.8597046388888887</v>
      </c>
      <c r="R61">
        <v>5.7804548079306075</v>
      </c>
      <c r="S61">
        <v>3.709358656968877</v>
      </c>
      <c r="T61">
        <v>0</v>
      </c>
      <c r="U61">
        <v>318.61990437053203</v>
      </c>
      <c r="V61">
        <v>2.5700615013368981</v>
      </c>
      <c r="W61">
        <v>6.059759024485798</v>
      </c>
      <c r="X61">
        <v>36.07172183147938</v>
      </c>
      <c r="Y61">
        <v>0</v>
      </c>
      <c r="Z61">
        <v>3.1890075919999998</v>
      </c>
      <c r="AA61">
        <v>0</v>
      </c>
      <c r="AB61">
        <v>0</v>
      </c>
      <c r="AC61">
        <v>0</v>
      </c>
      <c r="AD61">
        <v>0</v>
      </c>
      <c r="AE61">
        <v>4.0297270825409193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13.186823988494877</v>
      </c>
      <c r="AL61">
        <v>0.56818559079173847</v>
      </c>
      <c r="AM61">
        <v>3.9768366789197307</v>
      </c>
      <c r="AN61">
        <v>0</v>
      </c>
      <c r="AO61">
        <v>0</v>
      </c>
      <c r="AP61">
        <v>0</v>
      </c>
      <c r="AQ61">
        <v>0</v>
      </c>
      <c r="AR61">
        <v>8.9080555384057973</v>
      </c>
      <c r="AS61">
        <v>7.800171228813559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677.03493000580499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85.680141269579551</v>
      </c>
      <c r="L62">
        <v>32.870033075294927</v>
      </c>
      <c r="M62">
        <v>0</v>
      </c>
      <c r="N62">
        <v>28.882270068067893</v>
      </c>
      <c r="O62">
        <v>48.50118021419572</v>
      </c>
      <c r="P62">
        <v>64.771532847077538</v>
      </c>
      <c r="Q62">
        <v>1.8597046388888887</v>
      </c>
      <c r="R62">
        <v>5.7804548079306075</v>
      </c>
      <c r="S62">
        <v>3.709358656968877</v>
      </c>
      <c r="T62">
        <v>0</v>
      </c>
      <c r="U62">
        <v>318.61990437053203</v>
      </c>
      <c r="V62">
        <v>2.5700615013368981</v>
      </c>
      <c r="W62">
        <v>6.059759024485798</v>
      </c>
      <c r="X62">
        <v>36.07172183147938</v>
      </c>
      <c r="Y62">
        <v>0</v>
      </c>
      <c r="Z62">
        <v>3.1890075919999998</v>
      </c>
      <c r="AA62">
        <v>0</v>
      </c>
      <c r="AB62">
        <v>0</v>
      </c>
      <c r="AC62">
        <v>0</v>
      </c>
      <c r="AD62">
        <v>0</v>
      </c>
      <c r="AE62">
        <v>4.0297270825409193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13.186823988494877</v>
      </c>
      <c r="AL62">
        <v>0.56818559079173847</v>
      </c>
      <c r="AM62">
        <v>3.9768366789197307</v>
      </c>
      <c r="AN62">
        <v>0</v>
      </c>
      <c r="AO62">
        <v>0</v>
      </c>
      <c r="AP62">
        <v>0</v>
      </c>
      <c r="AQ62">
        <v>0</v>
      </c>
      <c r="AR62">
        <v>8.9080555384057973</v>
      </c>
      <c r="AS62">
        <v>7.800171228813559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677.03493000580499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85.680141269579551</v>
      </c>
      <c r="L63">
        <v>32.870033075294927</v>
      </c>
      <c r="M63">
        <v>0</v>
      </c>
      <c r="N63">
        <v>28.882270068067893</v>
      </c>
      <c r="O63">
        <v>48.50118021419572</v>
      </c>
      <c r="P63">
        <v>64.771532847077538</v>
      </c>
      <c r="Q63">
        <v>1.8597046388888887</v>
      </c>
      <c r="R63">
        <v>5.7804548079306075</v>
      </c>
      <c r="S63">
        <v>3.709358656968877</v>
      </c>
      <c r="T63">
        <v>0</v>
      </c>
      <c r="U63">
        <v>318.61990437053203</v>
      </c>
      <c r="V63">
        <v>2.5700615013368981</v>
      </c>
      <c r="W63">
        <v>6.059759024485798</v>
      </c>
      <c r="X63">
        <v>36.07172183147938</v>
      </c>
      <c r="Y63">
        <v>0</v>
      </c>
      <c r="Z63">
        <v>1.5945037959999999</v>
      </c>
      <c r="AA63">
        <v>0</v>
      </c>
      <c r="AB63">
        <v>0</v>
      </c>
      <c r="AC63">
        <v>0</v>
      </c>
      <c r="AD63">
        <v>0</v>
      </c>
      <c r="AE63">
        <v>4.0297270825409193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13.186823988494877</v>
      </c>
      <c r="AL63">
        <v>0.56818559079173847</v>
      </c>
      <c r="AM63">
        <v>3.9768366789197307</v>
      </c>
      <c r="AN63">
        <v>0</v>
      </c>
      <c r="AO63">
        <v>0</v>
      </c>
      <c r="AP63">
        <v>0</v>
      </c>
      <c r="AQ63">
        <v>0</v>
      </c>
      <c r="AR63">
        <v>8.9080555384057973</v>
      </c>
      <c r="AS63">
        <v>7.800171228813559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675.44042620980497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85.680141269579551</v>
      </c>
      <c r="L64">
        <v>32.870033075294927</v>
      </c>
      <c r="M64">
        <v>0</v>
      </c>
      <c r="N64">
        <v>28.882270068067893</v>
      </c>
      <c r="O64">
        <v>48.50118021419572</v>
      </c>
      <c r="P64">
        <v>64.771532847077538</v>
      </c>
      <c r="Q64">
        <v>1.8597046388888887</v>
      </c>
      <c r="R64">
        <v>5.7797680254606361</v>
      </c>
      <c r="S64">
        <v>3.709358656968877</v>
      </c>
      <c r="T64">
        <v>0</v>
      </c>
      <c r="U64">
        <v>318.61990437053203</v>
      </c>
      <c r="V64">
        <v>2.3768793084112145</v>
      </c>
      <c r="W64">
        <v>6.059759024485798</v>
      </c>
      <c r="X64">
        <v>36.07172183147938</v>
      </c>
      <c r="Y64">
        <v>0</v>
      </c>
      <c r="Z64">
        <v>1.5945037959999999</v>
      </c>
      <c r="AA64">
        <v>0</v>
      </c>
      <c r="AB64">
        <v>0</v>
      </c>
      <c r="AC64">
        <v>0</v>
      </c>
      <c r="AD64">
        <v>0</v>
      </c>
      <c r="AE64">
        <v>4.0297270825409193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13.186823988494877</v>
      </c>
      <c r="AL64">
        <v>0.56818559079173847</v>
      </c>
      <c r="AM64">
        <v>3.9768366789197307</v>
      </c>
      <c r="AN64">
        <v>0</v>
      </c>
      <c r="AO64">
        <v>0</v>
      </c>
      <c r="AP64">
        <v>0</v>
      </c>
      <c r="AQ64">
        <v>0</v>
      </c>
      <c r="AR64">
        <v>8.9080555384057973</v>
      </c>
      <c r="AS64">
        <v>7.800171228813559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675.24655723440924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85.680141269579551</v>
      </c>
      <c r="L65">
        <v>32.870033075294927</v>
      </c>
      <c r="M65">
        <v>0</v>
      </c>
      <c r="N65">
        <v>28.882270068067893</v>
      </c>
      <c r="O65">
        <v>48.50118021419572</v>
      </c>
      <c r="P65">
        <v>64.771532847077538</v>
      </c>
      <c r="Q65">
        <v>1.8597046388888887</v>
      </c>
      <c r="R65">
        <v>5.7797680254606361</v>
      </c>
      <c r="S65">
        <v>3.709358656968877</v>
      </c>
      <c r="T65">
        <v>0</v>
      </c>
      <c r="U65">
        <v>318.61990437053203</v>
      </c>
      <c r="V65">
        <v>2.3768793084112145</v>
      </c>
      <c r="W65">
        <v>6.059759024485798</v>
      </c>
      <c r="X65">
        <v>36.07172183147938</v>
      </c>
      <c r="Y65">
        <v>0</v>
      </c>
      <c r="Z65">
        <v>1.5945037959999999</v>
      </c>
      <c r="AA65">
        <v>0</v>
      </c>
      <c r="AB65">
        <v>0</v>
      </c>
      <c r="AC65">
        <v>0</v>
      </c>
      <c r="AD65">
        <v>0</v>
      </c>
      <c r="AE65">
        <v>4.0297270825409193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13.186823988494877</v>
      </c>
      <c r="AL65">
        <v>0.56818559079173847</v>
      </c>
      <c r="AM65">
        <v>3.9768366789197307</v>
      </c>
      <c r="AN65">
        <v>0</v>
      </c>
      <c r="AO65">
        <v>0</v>
      </c>
      <c r="AP65">
        <v>0</v>
      </c>
      <c r="AQ65">
        <v>0</v>
      </c>
      <c r="AR65">
        <v>8.9080555384057973</v>
      </c>
      <c r="AS65">
        <v>7.800171228813559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675.24655723440924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85.680141269579551</v>
      </c>
      <c r="L66">
        <v>32.870033075294927</v>
      </c>
      <c r="M66">
        <v>0</v>
      </c>
      <c r="N66">
        <v>28.882270068067893</v>
      </c>
      <c r="O66">
        <v>48.50118021419572</v>
      </c>
      <c r="P66">
        <v>64.771532847077538</v>
      </c>
      <c r="Q66">
        <v>1.8596406022584693</v>
      </c>
      <c r="R66">
        <v>5.7797680254606361</v>
      </c>
      <c r="S66">
        <v>3.7079256526027393</v>
      </c>
      <c r="T66">
        <v>0</v>
      </c>
      <c r="U66">
        <v>318.61990437053203</v>
      </c>
      <c r="V66">
        <v>2.3768793084112145</v>
      </c>
      <c r="W66">
        <v>6.0681964088832476</v>
      </c>
      <c r="X66">
        <v>36.070836155482013</v>
      </c>
      <c r="Y66">
        <v>0</v>
      </c>
      <c r="Z66">
        <v>1.5945037959999999</v>
      </c>
      <c r="AA66">
        <v>0</v>
      </c>
      <c r="AB66">
        <v>0</v>
      </c>
      <c r="AC66">
        <v>0</v>
      </c>
      <c r="AD66">
        <v>0</v>
      </c>
      <c r="AE66">
        <v>4.0297270825409193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13.186823988494877</v>
      </c>
      <c r="AL66">
        <v>0.56818559079173847</v>
      </c>
      <c r="AM66">
        <v>3.9768366789197307</v>
      </c>
      <c r="AN66">
        <v>0</v>
      </c>
      <c r="AO66">
        <v>0</v>
      </c>
      <c r="AP66">
        <v>0</v>
      </c>
      <c r="AQ66">
        <v>0</v>
      </c>
      <c r="AR66">
        <v>8.9080555384057973</v>
      </c>
      <c r="AS66">
        <v>7.800171228813559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675.25261190181277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85.680141269579551</v>
      </c>
      <c r="L67">
        <v>32.730736146285658</v>
      </c>
      <c r="M67">
        <v>0</v>
      </c>
      <c r="N67">
        <v>28.882270068067893</v>
      </c>
      <c r="O67">
        <v>48.50118021419572</v>
      </c>
      <c r="P67">
        <v>64.771532847077538</v>
      </c>
      <c r="Q67">
        <v>1.8596406022584693</v>
      </c>
      <c r="R67">
        <v>5.7797680254606361</v>
      </c>
      <c r="S67">
        <v>3.7030520852017941</v>
      </c>
      <c r="T67">
        <v>0</v>
      </c>
      <c r="U67">
        <v>318.61990437053203</v>
      </c>
      <c r="V67">
        <v>3.4870704843408595</v>
      </c>
      <c r="W67">
        <v>11.3470517435094</v>
      </c>
      <c r="X67">
        <v>36.070836155482013</v>
      </c>
      <c r="Y67">
        <v>0</v>
      </c>
      <c r="Z67">
        <v>1.5945037959999999</v>
      </c>
      <c r="AA67">
        <v>0</v>
      </c>
      <c r="AB67">
        <v>0</v>
      </c>
      <c r="AC67">
        <v>0</v>
      </c>
      <c r="AD67">
        <v>0</v>
      </c>
      <c r="AE67">
        <v>4.0297270825409193</v>
      </c>
      <c r="AF67">
        <v>0</v>
      </c>
      <c r="AG67">
        <v>0</v>
      </c>
      <c r="AH67">
        <v>4.6313571600000003</v>
      </c>
      <c r="AI67">
        <v>0</v>
      </c>
      <c r="AJ67">
        <v>0</v>
      </c>
      <c r="AK67">
        <v>13.186823988494877</v>
      </c>
      <c r="AL67">
        <v>0.56818559079173847</v>
      </c>
      <c r="AM67">
        <v>3.9768366789197307</v>
      </c>
      <c r="AN67">
        <v>0</v>
      </c>
      <c r="AO67">
        <v>0</v>
      </c>
      <c r="AP67">
        <v>0.15659252992642919</v>
      </c>
      <c r="AQ67">
        <v>0</v>
      </c>
      <c r="AR67">
        <v>8.9080555384057973</v>
      </c>
      <c r="AS67">
        <v>7.800171228813559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686.28543760588479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85.680141269579551</v>
      </c>
      <c r="L68">
        <v>32.730750518757986</v>
      </c>
      <c r="M68">
        <v>0</v>
      </c>
      <c r="N68">
        <v>28.882270068067893</v>
      </c>
      <c r="O68">
        <v>48.50118021419572</v>
      </c>
      <c r="P68">
        <v>64.771532847077538</v>
      </c>
      <c r="Q68">
        <v>1.8596406022584693</v>
      </c>
      <c r="R68">
        <v>5.7767562461368653</v>
      </c>
      <c r="S68">
        <v>3.7030520852017941</v>
      </c>
      <c r="T68">
        <v>0</v>
      </c>
      <c r="U68">
        <v>318.61990437053203</v>
      </c>
      <c r="V68">
        <v>3.4870704843408595</v>
      </c>
      <c r="W68">
        <v>11.3470517435094</v>
      </c>
      <c r="X68">
        <v>36.070836155482013</v>
      </c>
      <c r="Y68">
        <v>0</v>
      </c>
      <c r="Z68">
        <v>1.5945037959999999</v>
      </c>
      <c r="AA68">
        <v>0</v>
      </c>
      <c r="AB68">
        <v>0</v>
      </c>
      <c r="AC68">
        <v>0</v>
      </c>
      <c r="AD68">
        <v>0</v>
      </c>
      <c r="AE68">
        <v>4.0297270825409193</v>
      </c>
      <c r="AF68">
        <v>0</v>
      </c>
      <c r="AG68">
        <v>0</v>
      </c>
      <c r="AH68">
        <v>4.6313571600000003</v>
      </c>
      <c r="AI68">
        <v>0</v>
      </c>
      <c r="AJ68">
        <v>0</v>
      </c>
      <c r="AK68">
        <v>13.186823988494877</v>
      </c>
      <c r="AL68">
        <v>0.56818559079173847</v>
      </c>
      <c r="AM68">
        <v>3.9768366789197307</v>
      </c>
      <c r="AN68">
        <v>0</v>
      </c>
      <c r="AO68">
        <v>0</v>
      </c>
      <c r="AP68">
        <v>0.15659252992642919</v>
      </c>
      <c r="AQ68">
        <v>0</v>
      </c>
      <c r="AR68">
        <v>8.9080555384057973</v>
      </c>
      <c r="AS68">
        <v>7.800171228813559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686.28244019903332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85.680141269579551</v>
      </c>
      <c r="L69">
        <v>32.730492559829685</v>
      </c>
      <c r="M69">
        <v>0</v>
      </c>
      <c r="N69">
        <v>28.882270068067893</v>
      </c>
      <c r="O69">
        <v>48.50118021419572</v>
      </c>
      <c r="P69">
        <v>64.771532847077538</v>
      </c>
      <c r="Q69">
        <v>1.8596406022584693</v>
      </c>
      <c r="R69">
        <v>5.7767562461368653</v>
      </c>
      <c r="S69">
        <v>3.7030520852017941</v>
      </c>
      <c r="T69">
        <v>0</v>
      </c>
      <c r="U69">
        <v>318.61990437053203</v>
      </c>
      <c r="V69">
        <v>3.4870704843408595</v>
      </c>
      <c r="W69">
        <v>11.3470517435094</v>
      </c>
      <c r="X69">
        <v>36.070836155482013</v>
      </c>
      <c r="Y69">
        <v>0</v>
      </c>
      <c r="Z69">
        <v>1.5945037959999999</v>
      </c>
      <c r="AA69">
        <v>0</v>
      </c>
      <c r="AB69">
        <v>0</v>
      </c>
      <c r="AC69">
        <v>0</v>
      </c>
      <c r="AD69">
        <v>0</v>
      </c>
      <c r="AE69">
        <v>4.0297270825409193</v>
      </c>
      <c r="AF69">
        <v>0</v>
      </c>
      <c r="AG69">
        <v>0</v>
      </c>
      <c r="AH69">
        <v>10.652121366399156</v>
      </c>
      <c r="AI69">
        <v>0</v>
      </c>
      <c r="AJ69">
        <v>0</v>
      </c>
      <c r="AK69">
        <v>13.186823988494877</v>
      </c>
      <c r="AL69">
        <v>0.56818559079173847</v>
      </c>
      <c r="AM69">
        <v>3.9768366789197307</v>
      </c>
      <c r="AN69">
        <v>0</v>
      </c>
      <c r="AO69">
        <v>0</v>
      </c>
      <c r="AP69">
        <v>0.15659252992642919</v>
      </c>
      <c r="AQ69">
        <v>0</v>
      </c>
      <c r="AR69">
        <v>8.9080555384057973</v>
      </c>
      <c r="AS69">
        <v>7.800171228813559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692.30294644650417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85.680141269579551</v>
      </c>
      <c r="L70">
        <v>32.730662171608834</v>
      </c>
      <c r="M70">
        <v>0</v>
      </c>
      <c r="N70">
        <v>28.882270068067893</v>
      </c>
      <c r="O70">
        <v>48.50118021419572</v>
      </c>
      <c r="P70">
        <v>64.771532847077538</v>
      </c>
      <c r="Q70">
        <v>1.8596406022584693</v>
      </c>
      <c r="R70">
        <v>5.7767562461368653</v>
      </c>
      <c r="S70">
        <v>3.7030520852017941</v>
      </c>
      <c r="T70">
        <v>0</v>
      </c>
      <c r="U70">
        <v>318.61990437053203</v>
      </c>
      <c r="V70">
        <v>3.4870704843408595</v>
      </c>
      <c r="W70">
        <v>11.3470517435094</v>
      </c>
      <c r="X70">
        <v>36.070836155482013</v>
      </c>
      <c r="Y70">
        <v>0</v>
      </c>
      <c r="Z70">
        <v>1.5945037959999999</v>
      </c>
      <c r="AA70">
        <v>3.4352281145100805</v>
      </c>
      <c r="AB70">
        <v>0.814925613503376</v>
      </c>
      <c r="AC70">
        <v>0</v>
      </c>
      <c r="AD70">
        <v>0</v>
      </c>
      <c r="AE70">
        <v>4.0297270825409193</v>
      </c>
      <c r="AF70">
        <v>0</v>
      </c>
      <c r="AG70">
        <v>0</v>
      </c>
      <c r="AH70">
        <v>10.675278230939812</v>
      </c>
      <c r="AI70">
        <v>0</v>
      </c>
      <c r="AJ70">
        <v>0</v>
      </c>
      <c r="AK70">
        <v>13.186823988494877</v>
      </c>
      <c r="AL70">
        <v>0.56818559079173847</v>
      </c>
      <c r="AM70">
        <v>3.9768366789197307</v>
      </c>
      <c r="AN70">
        <v>0</v>
      </c>
      <c r="AO70">
        <v>0</v>
      </c>
      <c r="AP70">
        <v>0.15659252992642919</v>
      </c>
      <c r="AQ70">
        <v>0</v>
      </c>
      <c r="AR70">
        <v>8.9080555384057973</v>
      </c>
      <c r="AS70">
        <v>7.800171228813559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696.57642665083756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77.799154212162222</v>
      </c>
      <c r="L71">
        <v>32.729944831308558</v>
      </c>
      <c r="M71">
        <v>0</v>
      </c>
      <c r="N71">
        <v>28.882270068067893</v>
      </c>
      <c r="O71">
        <v>48.50118021419572</v>
      </c>
      <c r="P71">
        <v>64.771532847077538</v>
      </c>
      <c r="Q71">
        <v>1.8606391950464394</v>
      </c>
      <c r="R71">
        <v>5.7767562461368653</v>
      </c>
      <c r="S71">
        <v>3.7082112792236432</v>
      </c>
      <c r="T71">
        <v>0</v>
      </c>
      <c r="U71">
        <v>318.61990437053203</v>
      </c>
      <c r="V71">
        <v>3.4870704843408595</v>
      </c>
      <c r="W71">
        <v>11.3470517435094</v>
      </c>
      <c r="X71">
        <v>36.070836155482013</v>
      </c>
      <c r="Y71">
        <v>0</v>
      </c>
      <c r="Z71">
        <v>1.5945037959999999</v>
      </c>
      <c r="AA71">
        <v>3.4352281145100805</v>
      </c>
      <c r="AB71">
        <v>3.2205858985746443</v>
      </c>
      <c r="AC71">
        <v>0</v>
      </c>
      <c r="AD71">
        <v>0</v>
      </c>
      <c r="AE71">
        <v>4.0297270825409193</v>
      </c>
      <c r="AF71">
        <v>0</v>
      </c>
      <c r="AG71">
        <v>0</v>
      </c>
      <c r="AH71">
        <v>17.159178204139387</v>
      </c>
      <c r="AI71">
        <v>0</v>
      </c>
      <c r="AJ71">
        <v>0</v>
      </c>
      <c r="AK71">
        <v>13.186823988494877</v>
      </c>
      <c r="AL71">
        <v>3.1250203684165232</v>
      </c>
      <c r="AM71">
        <v>3.9768366789197307</v>
      </c>
      <c r="AN71">
        <v>0</v>
      </c>
      <c r="AO71">
        <v>0</v>
      </c>
      <c r="AP71">
        <v>0.15659252992642919</v>
      </c>
      <c r="AQ71">
        <v>0</v>
      </c>
      <c r="AR71">
        <v>8.9080555384057973</v>
      </c>
      <c r="AS71">
        <v>7.800171228813559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700.14727507582518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79.66020973883937</v>
      </c>
      <c r="L72">
        <v>32.730017087785768</v>
      </c>
      <c r="M72">
        <v>0</v>
      </c>
      <c r="N72">
        <v>28.882270068067893</v>
      </c>
      <c r="O72">
        <v>48.50118021419572</v>
      </c>
      <c r="P72">
        <v>64.771532847077538</v>
      </c>
      <c r="Q72">
        <v>1.8606391950464394</v>
      </c>
      <c r="R72">
        <v>5.7767562461368653</v>
      </c>
      <c r="S72">
        <v>3.7082112792236432</v>
      </c>
      <c r="T72">
        <v>0</v>
      </c>
      <c r="U72">
        <v>318.61990437053203</v>
      </c>
      <c r="V72">
        <v>3.4870704843408595</v>
      </c>
      <c r="W72">
        <v>11.3470517435094</v>
      </c>
      <c r="X72">
        <v>36.070836155482013</v>
      </c>
      <c r="Y72">
        <v>0</v>
      </c>
      <c r="Z72">
        <v>1.5945037959999999</v>
      </c>
      <c r="AA72">
        <v>6.870456229020161</v>
      </c>
      <c r="AB72">
        <v>3.2205858985746443</v>
      </c>
      <c r="AC72">
        <v>2.3661626777132083</v>
      </c>
      <c r="AD72">
        <v>2.2286023065859202</v>
      </c>
      <c r="AE72">
        <v>4.0297270825409193</v>
      </c>
      <c r="AF72">
        <v>0</v>
      </c>
      <c r="AG72">
        <v>0</v>
      </c>
      <c r="AH72">
        <v>17.159178204139387</v>
      </c>
      <c r="AI72">
        <v>0</v>
      </c>
      <c r="AJ72">
        <v>0</v>
      </c>
      <c r="AK72">
        <v>13.186823988494877</v>
      </c>
      <c r="AL72">
        <v>3.1250203684165232</v>
      </c>
      <c r="AM72">
        <v>3.9768366789197307</v>
      </c>
      <c r="AN72">
        <v>0</v>
      </c>
      <c r="AO72">
        <v>0</v>
      </c>
      <c r="AP72">
        <v>0.15659252992642919</v>
      </c>
      <c r="AQ72">
        <v>0</v>
      </c>
      <c r="AR72">
        <v>8.9080555384057973</v>
      </c>
      <c r="AS72">
        <v>7.800171228813559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710.03839595778879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86.65079460768861</v>
      </c>
      <c r="L73">
        <v>62.800052785510282</v>
      </c>
      <c r="M73">
        <v>0</v>
      </c>
      <c r="N73">
        <v>28.882270068067893</v>
      </c>
      <c r="O73">
        <v>48.50118021419572</v>
      </c>
      <c r="P73">
        <v>64.771532847077538</v>
      </c>
      <c r="Q73">
        <v>2.4608453869969038</v>
      </c>
      <c r="R73">
        <v>10.364653468772961</v>
      </c>
      <c r="S73">
        <v>6.3183932117316193</v>
      </c>
      <c r="T73">
        <v>0</v>
      </c>
      <c r="U73">
        <v>318.61990437053203</v>
      </c>
      <c r="V73">
        <v>3.4870704843408595</v>
      </c>
      <c r="W73">
        <v>11.3470517435094</v>
      </c>
      <c r="X73">
        <v>36.070836155482013</v>
      </c>
      <c r="Y73">
        <v>0</v>
      </c>
      <c r="Z73">
        <v>1.5945037959999999</v>
      </c>
      <c r="AA73">
        <v>10.305684343530242</v>
      </c>
      <c r="AB73">
        <v>6.4411715431357841</v>
      </c>
      <c r="AC73">
        <v>4.7323251014606562</v>
      </c>
      <c r="AD73">
        <v>4.4675403497350485</v>
      </c>
      <c r="AE73">
        <v>4.0297270825409193</v>
      </c>
      <c r="AF73">
        <v>0</v>
      </c>
      <c r="AG73">
        <v>0</v>
      </c>
      <c r="AH73">
        <v>17.159178204139387</v>
      </c>
      <c r="AI73">
        <v>0</v>
      </c>
      <c r="AJ73">
        <v>0</v>
      </c>
      <c r="AK73">
        <v>13.186823988494877</v>
      </c>
      <c r="AL73">
        <v>4.2613915500000008</v>
      </c>
      <c r="AM73">
        <v>3.9768366789197307</v>
      </c>
      <c r="AN73">
        <v>0</v>
      </c>
      <c r="AO73">
        <v>0</v>
      </c>
      <c r="AP73">
        <v>0.15659252992642919</v>
      </c>
      <c r="AQ73">
        <v>0</v>
      </c>
      <c r="AR73">
        <v>8.9080555384057973</v>
      </c>
      <c r="AS73">
        <v>7.800171228813559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767.2945872790084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86.641293230291339</v>
      </c>
      <c r="L74">
        <v>62.800052785510282</v>
      </c>
      <c r="M74">
        <v>0</v>
      </c>
      <c r="N74">
        <v>28.882270068067893</v>
      </c>
      <c r="O74">
        <v>48.50118021419572</v>
      </c>
      <c r="P74">
        <v>64.771532847077538</v>
      </c>
      <c r="Q74">
        <v>2.6707773514285713</v>
      </c>
      <c r="R74">
        <v>10.364653468772961</v>
      </c>
      <c r="S74">
        <v>6.4489209386068476</v>
      </c>
      <c r="T74">
        <v>0</v>
      </c>
      <c r="U74">
        <v>318.61990437053203</v>
      </c>
      <c r="V74">
        <v>3.4870704843408595</v>
      </c>
      <c r="W74">
        <v>11.3470517435094</v>
      </c>
      <c r="X74">
        <v>36.070836155482013</v>
      </c>
      <c r="Y74">
        <v>0</v>
      </c>
      <c r="Z74">
        <v>4.783511388</v>
      </c>
      <c r="AA74">
        <v>10.305684343530242</v>
      </c>
      <c r="AB74">
        <v>9.6617574417104279</v>
      </c>
      <c r="AC74">
        <v>7.1056483438039884</v>
      </c>
      <c r="AD74">
        <v>6.6858071737320213</v>
      </c>
      <c r="AE74">
        <v>8.0594541650818385</v>
      </c>
      <c r="AF74">
        <v>0</v>
      </c>
      <c r="AG74">
        <v>0</v>
      </c>
      <c r="AH74">
        <v>22.878904441520589</v>
      </c>
      <c r="AI74">
        <v>0</v>
      </c>
      <c r="AJ74">
        <v>0</v>
      </c>
      <c r="AK74">
        <v>13.186823988494877</v>
      </c>
      <c r="AL74">
        <v>12.500081981583477</v>
      </c>
      <c r="AM74">
        <v>4.1072248583645914</v>
      </c>
      <c r="AN74">
        <v>0</v>
      </c>
      <c r="AO74">
        <v>0</v>
      </c>
      <c r="AP74">
        <v>0.15659252992642919</v>
      </c>
      <c r="AQ74">
        <v>0</v>
      </c>
      <c r="AR74">
        <v>8.9080555384057973</v>
      </c>
      <c r="AS74">
        <v>7.800171228813559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796.74526108078339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86.641293230291339</v>
      </c>
      <c r="L75">
        <v>43.319688014076746</v>
      </c>
      <c r="M75">
        <v>0</v>
      </c>
      <c r="N75">
        <v>28.882270068067893</v>
      </c>
      <c r="O75">
        <v>48.50118021419572</v>
      </c>
      <c r="P75">
        <v>64.771532847077538</v>
      </c>
      <c r="Q75">
        <v>2.6707773514285713</v>
      </c>
      <c r="R75">
        <v>10.364653468772961</v>
      </c>
      <c r="S75">
        <v>6.4489209386068476</v>
      </c>
      <c r="T75">
        <v>0</v>
      </c>
      <c r="U75">
        <v>318.61990437053203</v>
      </c>
      <c r="V75">
        <v>3.4870704843408595</v>
      </c>
      <c r="W75">
        <v>11.3470517435094</v>
      </c>
      <c r="X75">
        <v>36.070836155482013</v>
      </c>
      <c r="Y75">
        <v>0</v>
      </c>
      <c r="Z75">
        <v>4.783511388</v>
      </c>
      <c r="AA75">
        <v>10.305684343530242</v>
      </c>
      <c r="AB75">
        <v>9.6617574417104279</v>
      </c>
      <c r="AC75">
        <v>7.1056483438039884</v>
      </c>
      <c r="AD75">
        <v>6.6987265904617708</v>
      </c>
      <c r="AE75">
        <v>8.0594541650818385</v>
      </c>
      <c r="AF75">
        <v>0</v>
      </c>
      <c r="AG75">
        <v>0</v>
      </c>
      <c r="AH75">
        <v>22.878904441520589</v>
      </c>
      <c r="AI75">
        <v>0</v>
      </c>
      <c r="AJ75">
        <v>0</v>
      </c>
      <c r="AK75">
        <v>13.186823988494877</v>
      </c>
      <c r="AL75">
        <v>12.500081981583477</v>
      </c>
      <c r="AM75">
        <v>4.1072248583645914</v>
      </c>
      <c r="AN75">
        <v>0</v>
      </c>
      <c r="AO75">
        <v>0</v>
      </c>
      <c r="AP75">
        <v>0.15659252992642919</v>
      </c>
      <c r="AQ75">
        <v>0</v>
      </c>
      <c r="AR75">
        <v>8.9080555384057973</v>
      </c>
      <c r="AS75">
        <v>7.800171228813559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777.27781572607967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86.641293230291339</v>
      </c>
      <c r="L76">
        <v>62.800570719215095</v>
      </c>
      <c r="M76">
        <v>0</v>
      </c>
      <c r="N76">
        <v>28.882270068067893</v>
      </c>
      <c r="O76">
        <v>48.50118021419572</v>
      </c>
      <c r="P76">
        <v>64.771532847077538</v>
      </c>
      <c r="Q76">
        <v>2.6707773514285713</v>
      </c>
      <c r="R76">
        <v>10.364653468772961</v>
      </c>
      <c r="S76">
        <v>6.4489209386068476</v>
      </c>
      <c r="T76">
        <v>0</v>
      </c>
      <c r="U76">
        <v>318.61990437053203</v>
      </c>
      <c r="V76">
        <v>3.4870704843408595</v>
      </c>
      <c r="W76">
        <v>11.3470517435094</v>
      </c>
      <c r="X76">
        <v>36.070836155482013</v>
      </c>
      <c r="Y76">
        <v>0</v>
      </c>
      <c r="Z76">
        <v>4.783511388</v>
      </c>
      <c r="AA76">
        <v>10.305684343530242</v>
      </c>
      <c r="AB76">
        <v>9.6617574417104279</v>
      </c>
      <c r="AC76">
        <v>7.1056483438039884</v>
      </c>
      <c r="AD76">
        <v>6.7013105246025733</v>
      </c>
      <c r="AE76">
        <v>8.0594541650818385</v>
      </c>
      <c r="AF76">
        <v>0</v>
      </c>
      <c r="AG76">
        <v>0</v>
      </c>
      <c r="AH76">
        <v>22.878904441520589</v>
      </c>
      <c r="AI76">
        <v>0</v>
      </c>
      <c r="AJ76">
        <v>0</v>
      </c>
      <c r="AK76">
        <v>13.186823988494877</v>
      </c>
      <c r="AL76">
        <v>12.500081981583477</v>
      </c>
      <c r="AM76">
        <v>4.1072248583645914</v>
      </c>
      <c r="AN76">
        <v>0</v>
      </c>
      <c r="AO76">
        <v>0</v>
      </c>
      <c r="AP76">
        <v>0.15659252992642919</v>
      </c>
      <c r="AQ76">
        <v>0</v>
      </c>
      <c r="AR76">
        <v>8.9080555384057973</v>
      </c>
      <c r="AS76">
        <v>7.800171228813559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796.76128236535874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86.641293230291339</v>
      </c>
      <c r="L77">
        <v>62.800489810819776</v>
      </c>
      <c r="M77">
        <v>0</v>
      </c>
      <c r="N77">
        <v>28.882270068067893</v>
      </c>
      <c r="O77">
        <v>48.50118021419572</v>
      </c>
      <c r="P77">
        <v>64.771532847077538</v>
      </c>
      <c r="Q77">
        <v>2.6707773514285713</v>
      </c>
      <c r="R77">
        <v>10.364653468772961</v>
      </c>
      <c r="S77">
        <v>6.4489209386068476</v>
      </c>
      <c r="T77">
        <v>0</v>
      </c>
      <c r="U77">
        <v>318.61990437053203</v>
      </c>
      <c r="V77">
        <v>3.4870704843408595</v>
      </c>
      <c r="W77">
        <v>11.3470517435094</v>
      </c>
      <c r="X77">
        <v>36.070836155482013</v>
      </c>
      <c r="Y77">
        <v>0</v>
      </c>
      <c r="Z77">
        <v>4.783511388</v>
      </c>
      <c r="AA77">
        <v>10.305684343530242</v>
      </c>
      <c r="AB77">
        <v>9.6617574417104279</v>
      </c>
      <c r="AC77">
        <v>7.1056483438039884</v>
      </c>
      <c r="AD77">
        <v>6.7013105246025733</v>
      </c>
      <c r="AE77">
        <v>8.0594541650818385</v>
      </c>
      <c r="AF77">
        <v>0</v>
      </c>
      <c r="AG77">
        <v>0</v>
      </c>
      <c r="AH77">
        <v>22.878904441520589</v>
      </c>
      <c r="AI77">
        <v>0</v>
      </c>
      <c r="AJ77">
        <v>0</v>
      </c>
      <c r="AK77">
        <v>13.186823988494877</v>
      </c>
      <c r="AL77">
        <v>12.500081981583477</v>
      </c>
      <c r="AM77">
        <v>4.1072248583645914</v>
      </c>
      <c r="AN77">
        <v>0</v>
      </c>
      <c r="AO77">
        <v>0</v>
      </c>
      <c r="AP77">
        <v>0.15659252992642919</v>
      </c>
      <c r="AQ77">
        <v>0</v>
      </c>
      <c r="AR77">
        <v>8.9080555384057973</v>
      </c>
      <c r="AS77">
        <v>7.800171228813559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796.76120145696348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86.641293230291339</v>
      </c>
      <c r="L78">
        <v>62.800489810819776</v>
      </c>
      <c r="M78">
        <v>0</v>
      </c>
      <c r="N78">
        <v>28.882270068067893</v>
      </c>
      <c r="O78">
        <v>48.50118021419572</v>
      </c>
      <c r="P78">
        <v>64.771532847077538</v>
      </c>
      <c r="Q78">
        <v>2.6707773514285713</v>
      </c>
      <c r="R78">
        <v>10.364653468772961</v>
      </c>
      <c r="S78">
        <v>6.4489209386068476</v>
      </c>
      <c r="T78">
        <v>0</v>
      </c>
      <c r="U78">
        <v>318.61990437053203</v>
      </c>
      <c r="V78">
        <v>3.4870704843408595</v>
      </c>
      <c r="W78">
        <v>11.3470517435094</v>
      </c>
      <c r="X78">
        <v>36.070836155482013</v>
      </c>
      <c r="Y78">
        <v>0</v>
      </c>
      <c r="Z78">
        <v>4.783511388</v>
      </c>
      <c r="AA78">
        <v>10.305684343530242</v>
      </c>
      <c r="AB78">
        <v>9.6617574417104279</v>
      </c>
      <c r="AC78">
        <v>7.1056483438039884</v>
      </c>
      <c r="AD78">
        <v>6.7013105246025733</v>
      </c>
      <c r="AE78">
        <v>8.0594541650818385</v>
      </c>
      <c r="AF78">
        <v>0</v>
      </c>
      <c r="AG78">
        <v>0</v>
      </c>
      <c r="AH78">
        <v>22.878904441520589</v>
      </c>
      <c r="AI78">
        <v>0</v>
      </c>
      <c r="AJ78">
        <v>0</v>
      </c>
      <c r="AK78">
        <v>13.186823988494877</v>
      </c>
      <c r="AL78">
        <v>12.500081981583477</v>
      </c>
      <c r="AM78">
        <v>4.1072248583645914</v>
      </c>
      <c r="AN78">
        <v>0</v>
      </c>
      <c r="AO78">
        <v>0</v>
      </c>
      <c r="AP78">
        <v>0.15659252992642919</v>
      </c>
      <c r="AQ78">
        <v>0</v>
      </c>
      <c r="AR78">
        <v>8.9080555384057973</v>
      </c>
      <c r="AS78">
        <v>7.800171228813559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796.76120145696348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85.67940000746772</v>
      </c>
      <c r="L79">
        <v>62.800570719215095</v>
      </c>
      <c r="M79">
        <v>0</v>
      </c>
      <c r="N79">
        <v>28.882270068067893</v>
      </c>
      <c r="O79">
        <v>48.50118021419572</v>
      </c>
      <c r="P79">
        <v>64.771532847077538</v>
      </c>
      <c r="Q79">
        <v>2.6707773514285713</v>
      </c>
      <c r="R79">
        <v>10.364653468772961</v>
      </c>
      <c r="S79">
        <v>6.4489209386068476</v>
      </c>
      <c r="T79">
        <v>0</v>
      </c>
      <c r="U79">
        <v>318.61990437053203</v>
      </c>
      <c r="V79">
        <v>3.4870704843408595</v>
      </c>
      <c r="W79">
        <v>11.3470517435094</v>
      </c>
      <c r="X79">
        <v>36.070836155482013</v>
      </c>
      <c r="Y79">
        <v>0</v>
      </c>
      <c r="Z79">
        <v>4.783511388</v>
      </c>
      <c r="AA79">
        <v>10.305684343530242</v>
      </c>
      <c r="AB79">
        <v>9.6617574417104279</v>
      </c>
      <c r="AC79">
        <v>7.1056483438039884</v>
      </c>
      <c r="AD79">
        <v>2.2286023065859202</v>
      </c>
      <c r="AE79">
        <v>8.0594541650818385</v>
      </c>
      <c r="AF79">
        <v>0</v>
      </c>
      <c r="AG79">
        <v>0</v>
      </c>
      <c r="AH79">
        <v>22.878904441520589</v>
      </c>
      <c r="AI79">
        <v>0</v>
      </c>
      <c r="AJ79">
        <v>0</v>
      </c>
      <c r="AK79">
        <v>13.186823988494877</v>
      </c>
      <c r="AL79">
        <v>12.500081981583477</v>
      </c>
      <c r="AM79">
        <v>4.1072248583645914</v>
      </c>
      <c r="AN79">
        <v>0</v>
      </c>
      <c r="AO79">
        <v>0</v>
      </c>
      <c r="AP79">
        <v>0.3758221734064624</v>
      </c>
      <c r="AQ79">
        <v>0</v>
      </c>
      <c r="AR79">
        <v>8.9080555384057973</v>
      </c>
      <c r="AS79">
        <v>7.800171228813559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791.54591056799848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85.67940000746772</v>
      </c>
      <c r="L80">
        <v>62.799760401405877</v>
      </c>
      <c r="M80">
        <v>0</v>
      </c>
      <c r="N80">
        <v>28.882270068067893</v>
      </c>
      <c r="O80">
        <v>48.50118021419572</v>
      </c>
      <c r="P80">
        <v>64.771532847077538</v>
      </c>
      <c r="Q80">
        <v>2.6707773514285713</v>
      </c>
      <c r="R80">
        <v>10.364653468772961</v>
      </c>
      <c r="S80">
        <v>6.4489209386068476</v>
      </c>
      <c r="T80">
        <v>0</v>
      </c>
      <c r="U80">
        <v>318.61990437053203</v>
      </c>
      <c r="V80">
        <v>3.4870704843408595</v>
      </c>
      <c r="W80">
        <v>11.3470517435094</v>
      </c>
      <c r="X80">
        <v>36.070836155482013</v>
      </c>
      <c r="Y80">
        <v>0</v>
      </c>
      <c r="Z80">
        <v>1.5945037959999999</v>
      </c>
      <c r="AA80">
        <v>10.305684343530242</v>
      </c>
      <c r="AB80">
        <v>9.6617574417104279</v>
      </c>
      <c r="AC80">
        <v>2.3661626777132083</v>
      </c>
      <c r="AD80">
        <v>0</v>
      </c>
      <c r="AE80">
        <v>4.0297270825409193</v>
      </c>
      <c r="AF80">
        <v>0</v>
      </c>
      <c r="AG80">
        <v>0</v>
      </c>
      <c r="AH80">
        <v>18.525428640000001</v>
      </c>
      <c r="AI80">
        <v>0</v>
      </c>
      <c r="AJ80">
        <v>0</v>
      </c>
      <c r="AK80">
        <v>13.186823988494877</v>
      </c>
      <c r="AL80">
        <v>3.4091132907917392</v>
      </c>
      <c r="AM80">
        <v>3.9768366789197307</v>
      </c>
      <c r="AN80">
        <v>0</v>
      </c>
      <c r="AO80">
        <v>0</v>
      </c>
      <c r="AP80">
        <v>0.3758221734064624</v>
      </c>
      <c r="AQ80">
        <v>0</v>
      </c>
      <c r="AR80">
        <v>8.9080555384057973</v>
      </c>
      <c r="AS80">
        <v>7.800171228813559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763.7834449312146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85.67940000746772</v>
      </c>
      <c r="L81">
        <v>32.730130325227158</v>
      </c>
      <c r="M81">
        <v>0</v>
      </c>
      <c r="N81">
        <v>28.882270068067893</v>
      </c>
      <c r="O81">
        <v>48.50118021419572</v>
      </c>
      <c r="P81">
        <v>64.771532847077538</v>
      </c>
      <c r="Q81">
        <v>1.9301421793032787</v>
      </c>
      <c r="R81">
        <v>10.364653468772961</v>
      </c>
      <c r="S81">
        <v>3.8505867872807014</v>
      </c>
      <c r="T81">
        <v>0</v>
      </c>
      <c r="U81">
        <v>318.61990437053203</v>
      </c>
      <c r="V81">
        <v>3.4870704843408595</v>
      </c>
      <c r="W81">
        <v>11.3470517435094</v>
      </c>
      <c r="X81">
        <v>36.070836155482013</v>
      </c>
      <c r="Y81">
        <v>0</v>
      </c>
      <c r="Z81">
        <v>1.5945037959999999</v>
      </c>
      <c r="AA81">
        <v>10.305684343530242</v>
      </c>
      <c r="AB81">
        <v>6.4411715431357841</v>
      </c>
      <c r="AC81">
        <v>0</v>
      </c>
      <c r="AD81">
        <v>0</v>
      </c>
      <c r="AE81">
        <v>4.0297270825409193</v>
      </c>
      <c r="AF81">
        <v>0</v>
      </c>
      <c r="AG81">
        <v>0</v>
      </c>
      <c r="AH81">
        <v>13.894071480000001</v>
      </c>
      <c r="AI81">
        <v>0</v>
      </c>
      <c r="AJ81">
        <v>0</v>
      </c>
      <c r="AK81">
        <v>13.186823988494877</v>
      </c>
      <c r="AL81">
        <v>3.1250203684165232</v>
      </c>
      <c r="AM81">
        <v>3.9768366789197307</v>
      </c>
      <c r="AN81">
        <v>0</v>
      </c>
      <c r="AO81">
        <v>0</v>
      </c>
      <c r="AP81">
        <v>0.3758221734064624</v>
      </c>
      <c r="AQ81">
        <v>0</v>
      </c>
      <c r="AR81">
        <v>8.9080555384057973</v>
      </c>
      <c r="AS81">
        <v>7.800171228813559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719.87264687292134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85.67940000746772</v>
      </c>
      <c r="L82">
        <v>32.730130325227158</v>
      </c>
      <c r="M82">
        <v>0</v>
      </c>
      <c r="N82">
        <v>28.882270068067893</v>
      </c>
      <c r="O82">
        <v>48.50118021419572</v>
      </c>
      <c r="P82">
        <v>64.771532847077538</v>
      </c>
      <c r="Q82">
        <v>1.9301421793032787</v>
      </c>
      <c r="R82">
        <v>10.364653468772961</v>
      </c>
      <c r="S82">
        <v>3.8505867872807014</v>
      </c>
      <c r="T82">
        <v>0</v>
      </c>
      <c r="U82">
        <v>318.61990437053203</v>
      </c>
      <c r="V82">
        <v>3.4870704843408595</v>
      </c>
      <c r="W82">
        <v>11.3470517435094</v>
      </c>
      <c r="X82">
        <v>36.070836155482013</v>
      </c>
      <c r="Y82">
        <v>0</v>
      </c>
      <c r="Z82">
        <v>1.5945037959999999</v>
      </c>
      <c r="AA82">
        <v>6.870456229020161</v>
      </c>
      <c r="AB82">
        <v>3.1945081102775701</v>
      </c>
      <c r="AC82">
        <v>0</v>
      </c>
      <c r="AD82">
        <v>0</v>
      </c>
      <c r="AE82">
        <v>4.0297270825409193</v>
      </c>
      <c r="AF82">
        <v>0</v>
      </c>
      <c r="AG82">
        <v>0</v>
      </c>
      <c r="AH82">
        <v>13.894071480000001</v>
      </c>
      <c r="AI82">
        <v>0</v>
      </c>
      <c r="AJ82">
        <v>0</v>
      </c>
      <c r="AK82">
        <v>13.186823988494877</v>
      </c>
      <c r="AL82">
        <v>3.1250203684165232</v>
      </c>
      <c r="AM82">
        <v>3.9768366789197307</v>
      </c>
      <c r="AN82">
        <v>0</v>
      </c>
      <c r="AO82">
        <v>0</v>
      </c>
      <c r="AP82">
        <v>0.3758221734064624</v>
      </c>
      <c r="AQ82">
        <v>0</v>
      </c>
      <c r="AR82">
        <v>8.9080555384057973</v>
      </c>
      <c r="AS82">
        <v>7.800171228813559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713.19075532555303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85.67940000746772</v>
      </c>
      <c r="L83">
        <v>41.039916183478162</v>
      </c>
      <c r="M83">
        <v>0</v>
      </c>
      <c r="N83">
        <v>28.882270068067893</v>
      </c>
      <c r="O83">
        <v>48.50118021419572</v>
      </c>
      <c r="P83">
        <v>64.771532847077538</v>
      </c>
      <c r="Q83">
        <v>1.9301421793032787</v>
      </c>
      <c r="R83">
        <v>10.364653468772961</v>
      </c>
      <c r="S83">
        <v>3.8505867872807014</v>
      </c>
      <c r="T83">
        <v>0</v>
      </c>
      <c r="U83">
        <v>318.61990437053203</v>
      </c>
      <c r="V83">
        <v>3.4870704843408595</v>
      </c>
      <c r="W83">
        <v>11.3470517435094</v>
      </c>
      <c r="X83">
        <v>36.070836155482013</v>
      </c>
      <c r="Y83">
        <v>0</v>
      </c>
      <c r="Z83">
        <v>1.5945037959999999</v>
      </c>
      <c r="AA83">
        <v>6.870456229020161</v>
      </c>
      <c r="AB83">
        <v>3.1945081102775701</v>
      </c>
      <c r="AC83">
        <v>0</v>
      </c>
      <c r="AD83">
        <v>0</v>
      </c>
      <c r="AE83">
        <v>4.0297270825409193</v>
      </c>
      <c r="AF83">
        <v>0</v>
      </c>
      <c r="AG83">
        <v>0</v>
      </c>
      <c r="AH83">
        <v>9.2627143200000006</v>
      </c>
      <c r="AI83">
        <v>0</v>
      </c>
      <c r="AJ83">
        <v>0</v>
      </c>
      <c r="AK83">
        <v>13.186823988494877</v>
      </c>
      <c r="AL83">
        <v>3.1250203684165232</v>
      </c>
      <c r="AM83">
        <v>3.9768366789197307</v>
      </c>
      <c r="AN83">
        <v>0</v>
      </c>
      <c r="AO83">
        <v>0</v>
      </c>
      <c r="AP83">
        <v>0.21922964348003318</v>
      </c>
      <c r="AQ83">
        <v>0</v>
      </c>
      <c r="AR83">
        <v>8.9080555384057973</v>
      </c>
      <c r="AS83">
        <v>7.800171228813559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716.71259149387754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85.67940000746772</v>
      </c>
      <c r="L84">
        <v>33.300000674802419</v>
      </c>
      <c r="M84">
        <v>0</v>
      </c>
      <c r="N84">
        <v>28.882270068067893</v>
      </c>
      <c r="O84">
        <v>48.50118021419572</v>
      </c>
      <c r="P84">
        <v>64.771532847077538</v>
      </c>
      <c r="Q84">
        <v>1.8606391950464394</v>
      </c>
      <c r="R84">
        <v>10.364653468772961</v>
      </c>
      <c r="S84">
        <v>3.8505867872807014</v>
      </c>
      <c r="T84">
        <v>0</v>
      </c>
      <c r="U84">
        <v>318.61990437053203</v>
      </c>
      <c r="V84">
        <v>3.4870704843408595</v>
      </c>
      <c r="W84">
        <v>11.3470517435094</v>
      </c>
      <c r="X84">
        <v>36.070836155482013</v>
      </c>
      <c r="Y84">
        <v>0</v>
      </c>
      <c r="Z84">
        <v>1.5945037959999999</v>
      </c>
      <c r="AA84">
        <v>3.4352281145100805</v>
      </c>
      <c r="AB84">
        <v>0</v>
      </c>
      <c r="AC84">
        <v>0</v>
      </c>
      <c r="AD84">
        <v>0</v>
      </c>
      <c r="AE84">
        <v>4.0297270825409193</v>
      </c>
      <c r="AF84">
        <v>0</v>
      </c>
      <c r="AG84">
        <v>0</v>
      </c>
      <c r="AH84">
        <v>9.2627143200000006</v>
      </c>
      <c r="AI84">
        <v>0</v>
      </c>
      <c r="AJ84">
        <v>0</v>
      </c>
      <c r="AK84">
        <v>13.186823988494877</v>
      </c>
      <c r="AL84">
        <v>3.1250203684165232</v>
      </c>
      <c r="AM84">
        <v>3.9768366789197307</v>
      </c>
      <c r="AN84">
        <v>0</v>
      </c>
      <c r="AO84">
        <v>0</v>
      </c>
      <c r="AP84">
        <v>0.21922964348003318</v>
      </c>
      <c r="AQ84">
        <v>0</v>
      </c>
      <c r="AR84">
        <v>8.9080555384057973</v>
      </c>
      <c r="AS84">
        <v>7.800171228813559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702.27343677615738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85.67940000746772</v>
      </c>
      <c r="L85">
        <v>32.730349339296481</v>
      </c>
      <c r="M85">
        <v>0</v>
      </c>
      <c r="N85">
        <v>28.882270068067893</v>
      </c>
      <c r="O85">
        <v>48.50118021419572</v>
      </c>
      <c r="P85">
        <v>64.771532847077538</v>
      </c>
      <c r="Q85">
        <v>1.8606391950464394</v>
      </c>
      <c r="R85">
        <v>5.7767562461368653</v>
      </c>
      <c r="S85">
        <v>3.8505867872807014</v>
      </c>
      <c r="T85">
        <v>0</v>
      </c>
      <c r="U85">
        <v>318.61990437053203</v>
      </c>
      <c r="V85">
        <v>3.4870704843408595</v>
      </c>
      <c r="W85">
        <v>11.3470517435094</v>
      </c>
      <c r="X85">
        <v>36.070836155482013</v>
      </c>
      <c r="Y85">
        <v>0</v>
      </c>
      <c r="Z85">
        <v>1.5945037959999999</v>
      </c>
      <c r="AA85">
        <v>3.4352281145100805</v>
      </c>
      <c r="AB85">
        <v>0</v>
      </c>
      <c r="AC85">
        <v>0</v>
      </c>
      <c r="AD85">
        <v>0</v>
      </c>
      <c r="AE85">
        <v>4.0297270825409193</v>
      </c>
      <c r="AF85">
        <v>0</v>
      </c>
      <c r="AG85">
        <v>0</v>
      </c>
      <c r="AH85">
        <v>9.2627143200000006</v>
      </c>
      <c r="AI85">
        <v>0</v>
      </c>
      <c r="AJ85">
        <v>0</v>
      </c>
      <c r="AK85">
        <v>13.186823988494877</v>
      </c>
      <c r="AL85">
        <v>3.1250203684165232</v>
      </c>
      <c r="AM85">
        <v>3.9768366789197307</v>
      </c>
      <c r="AN85">
        <v>0</v>
      </c>
      <c r="AO85">
        <v>0</v>
      </c>
      <c r="AP85">
        <v>0.31318531381043918</v>
      </c>
      <c r="AQ85">
        <v>0</v>
      </c>
      <c r="AR85">
        <v>8.9080555384057973</v>
      </c>
      <c r="AS85">
        <v>7.800171228813559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697.20984388834563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85.67940000746772</v>
      </c>
      <c r="L86">
        <v>32.730361973443692</v>
      </c>
      <c r="M86">
        <v>0</v>
      </c>
      <c r="N86">
        <v>28.882270068067893</v>
      </c>
      <c r="O86">
        <v>48.50118021419572</v>
      </c>
      <c r="P86">
        <v>64.771532847077538</v>
      </c>
      <c r="Q86">
        <v>1.8606391950464394</v>
      </c>
      <c r="R86">
        <v>5.7767562461368653</v>
      </c>
      <c r="S86">
        <v>3.8505867872807014</v>
      </c>
      <c r="T86">
        <v>0</v>
      </c>
      <c r="U86">
        <v>318.61990437053203</v>
      </c>
      <c r="V86">
        <v>3.4870704843408595</v>
      </c>
      <c r="W86">
        <v>11.3470517435094</v>
      </c>
      <c r="X86">
        <v>36.070836155482013</v>
      </c>
      <c r="Y86">
        <v>0</v>
      </c>
      <c r="Z86">
        <v>1.5945037959999999</v>
      </c>
      <c r="AA86">
        <v>3.4352281145100805</v>
      </c>
      <c r="AB86">
        <v>0</v>
      </c>
      <c r="AC86">
        <v>0</v>
      </c>
      <c r="AD86">
        <v>0</v>
      </c>
      <c r="AE86">
        <v>4.0297270825409193</v>
      </c>
      <c r="AF86">
        <v>0</v>
      </c>
      <c r="AG86">
        <v>0</v>
      </c>
      <c r="AH86">
        <v>9.2627143200000006</v>
      </c>
      <c r="AI86">
        <v>0</v>
      </c>
      <c r="AJ86">
        <v>0</v>
      </c>
      <c r="AK86">
        <v>13.186823988494877</v>
      </c>
      <c r="AL86">
        <v>3.1250203684165232</v>
      </c>
      <c r="AM86">
        <v>3.9768366789197307</v>
      </c>
      <c r="AN86">
        <v>0</v>
      </c>
      <c r="AO86">
        <v>0</v>
      </c>
      <c r="AP86">
        <v>0.31318531381043918</v>
      </c>
      <c r="AQ86">
        <v>0</v>
      </c>
      <c r="AR86">
        <v>8.9080555384057973</v>
      </c>
      <c r="AS86">
        <v>7.800171228813559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697.20985652249294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85.67940000746772</v>
      </c>
      <c r="L87">
        <v>32.730361973443692</v>
      </c>
      <c r="M87">
        <v>0</v>
      </c>
      <c r="N87">
        <v>28.882270068067893</v>
      </c>
      <c r="O87">
        <v>48.50118021419572</v>
      </c>
      <c r="P87">
        <v>64.771532847077538</v>
      </c>
      <c r="Q87">
        <v>1.8608712512195122</v>
      </c>
      <c r="R87">
        <v>10.364653468772961</v>
      </c>
      <c r="S87">
        <v>3.8804701037493583</v>
      </c>
      <c r="T87">
        <v>0</v>
      </c>
      <c r="U87">
        <v>318.61990437053203</v>
      </c>
      <c r="V87">
        <v>3.4797560217391306</v>
      </c>
      <c r="W87">
        <v>11.3470517435094</v>
      </c>
      <c r="X87">
        <v>36.070836155482013</v>
      </c>
      <c r="Y87">
        <v>0</v>
      </c>
      <c r="Z87">
        <v>1.5945037959999999</v>
      </c>
      <c r="AA87">
        <v>0</v>
      </c>
      <c r="AB87">
        <v>0</v>
      </c>
      <c r="AC87">
        <v>0</v>
      </c>
      <c r="AD87">
        <v>0</v>
      </c>
      <c r="AE87">
        <v>4.0297270825409193</v>
      </c>
      <c r="AF87">
        <v>0</v>
      </c>
      <c r="AG87">
        <v>0</v>
      </c>
      <c r="AH87">
        <v>4.6313571600000003</v>
      </c>
      <c r="AI87">
        <v>0</v>
      </c>
      <c r="AJ87">
        <v>0</v>
      </c>
      <c r="AK87">
        <v>13.186823988494877</v>
      </c>
      <c r="AL87">
        <v>3.1250203684165232</v>
      </c>
      <c r="AM87">
        <v>3.9768366789197307</v>
      </c>
      <c r="AN87">
        <v>0</v>
      </c>
      <c r="AO87">
        <v>0</v>
      </c>
      <c r="AP87">
        <v>0.31318531381043918</v>
      </c>
      <c r="AQ87">
        <v>0</v>
      </c>
      <c r="AR87">
        <v>8.9080555384057973</v>
      </c>
      <c r="AS87">
        <v>7.800171228813559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693.75396938065899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85.67940000746772</v>
      </c>
      <c r="L88">
        <v>32.730361973443692</v>
      </c>
      <c r="M88">
        <v>0</v>
      </c>
      <c r="N88">
        <v>28.882270068067893</v>
      </c>
      <c r="O88">
        <v>48.50118021419572</v>
      </c>
      <c r="P88">
        <v>64.771532847077538</v>
      </c>
      <c r="Q88">
        <v>1.8608712512195122</v>
      </c>
      <c r="R88">
        <v>10.364653468772961</v>
      </c>
      <c r="S88">
        <v>3.8502237538779736</v>
      </c>
      <c r="T88">
        <v>0</v>
      </c>
      <c r="U88">
        <v>318.61990437053203</v>
      </c>
      <c r="V88">
        <v>3.4797560217391306</v>
      </c>
      <c r="W88">
        <v>11.3470517435094</v>
      </c>
      <c r="X88">
        <v>36.070836155482013</v>
      </c>
      <c r="Y88">
        <v>0</v>
      </c>
      <c r="Z88">
        <v>1.5945037959999999</v>
      </c>
      <c r="AA88">
        <v>0</v>
      </c>
      <c r="AB88">
        <v>0</v>
      </c>
      <c r="AC88">
        <v>0</v>
      </c>
      <c r="AD88">
        <v>0</v>
      </c>
      <c r="AE88">
        <v>4.0297270825409193</v>
      </c>
      <c r="AF88">
        <v>0</v>
      </c>
      <c r="AG88">
        <v>0</v>
      </c>
      <c r="AH88">
        <v>4.6313571600000003</v>
      </c>
      <c r="AI88">
        <v>0</v>
      </c>
      <c r="AJ88">
        <v>0</v>
      </c>
      <c r="AK88">
        <v>13.186823988494877</v>
      </c>
      <c r="AL88">
        <v>3.1250203684165232</v>
      </c>
      <c r="AM88">
        <v>3.9768366789197307</v>
      </c>
      <c r="AN88">
        <v>0</v>
      </c>
      <c r="AO88">
        <v>0</v>
      </c>
      <c r="AP88">
        <v>0.31318531381043918</v>
      </c>
      <c r="AQ88">
        <v>0</v>
      </c>
      <c r="AR88">
        <v>8.9080555384057973</v>
      </c>
      <c r="AS88">
        <v>7.800171228813559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693.7237230307876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85.67940000746772</v>
      </c>
      <c r="L89">
        <v>32.730361973443692</v>
      </c>
      <c r="M89">
        <v>0</v>
      </c>
      <c r="N89">
        <v>28.882270068067893</v>
      </c>
      <c r="O89">
        <v>48.50118021419572</v>
      </c>
      <c r="P89">
        <v>64.771532847077538</v>
      </c>
      <c r="Q89">
        <v>1.8608712512195122</v>
      </c>
      <c r="R89">
        <v>10.367657169982945</v>
      </c>
      <c r="S89">
        <v>3.8502237538779736</v>
      </c>
      <c r="T89">
        <v>0</v>
      </c>
      <c r="U89">
        <v>318.61990437053203</v>
      </c>
      <c r="V89">
        <v>3.4797560217391306</v>
      </c>
      <c r="W89">
        <v>11.3470517435094</v>
      </c>
      <c r="X89">
        <v>36.070836155482013</v>
      </c>
      <c r="Y89">
        <v>0</v>
      </c>
      <c r="Z89">
        <v>1.5945037959999999</v>
      </c>
      <c r="AA89">
        <v>0</v>
      </c>
      <c r="AB89">
        <v>0</v>
      </c>
      <c r="AC89">
        <v>0</v>
      </c>
      <c r="AD89">
        <v>0</v>
      </c>
      <c r="AE89">
        <v>4.0297270825409193</v>
      </c>
      <c r="AF89">
        <v>0</v>
      </c>
      <c r="AG89">
        <v>0</v>
      </c>
      <c r="AH89">
        <v>4.6313571600000003</v>
      </c>
      <c r="AI89">
        <v>0</v>
      </c>
      <c r="AJ89">
        <v>0</v>
      </c>
      <c r="AK89">
        <v>13.186823988494877</v>
      </c>
      <c r="AL89">
        <v>3.1250203684165232</v>
      </c>
      <c r="AM89">
        <v>3.9768366789197307</v>
      </c>
      <c r="AN89">
        <v>0</v>
      </c>
      <c r="AO89">
        <v>0</v>
      </c>
      <c r="AP89">
        <v>0.31318531381043918</v>
      </c>
      <c r="AQ89">
        <v>0</v>
      </c>
      <c r="AR89">
        <v>8.9080555384057973</v>
      </c>
      <c r="AS89">
        <v>7.800171228813559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693.72672673199747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85.67940000746772</v>
      </c>
      <c r="L90">
        <v>32.730361973443692</v>
      </c>
      <c r="M90">
        <v>0</v>
      </c>
      <c r="N90">
        <v>28.882270068067893</v>
      </c>
      <c r="O90">
        <v>48.50118021419572</v>
      </c>
      <c r="P90">
        <v>64.771532847077538</v>
      </c>
      <c r="Q90">
        <v>1.8608712512195122</v>
      </c>
      <c r="R90">
        <v>10.367657169982945</v>
      </c>
      <c r="S90">
        <v>3.8502237538779736</v>
      </c>
      <c r="T90">
        <v>0</v>
      </c>
      <c r="U90">
        <v>318.61990437053203</v>
      </c>
      <c r="V90">
        <v>3.4797560217391306</v>
      </c>
      <c r="W90">
        <v>11.3470517435094</v>
      </c>
      <c r="X90">
        <v>36.070836155482013</v>
      </c>
      <c r="Y90">
        <v>0</v>
      </c>
      <c r="Z90">
        <v>1.5945037959999999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13.186823988494877</v>
      </c>
      <c r="AL90">
        <v>3.1250203684165232</v>
      </c>
      <c r="AM90">
        <v>3.9768366789197307</v>
      </c>
      <c r="AN90">
        <v>0</v>
      </c>
      <c r="AO90">
        <v>0</v>
      </c>
      <c r="AP90">
        <v>0.31318531381043918</v>
      </c>
      <c r="AQ90">
        <v>0</v>
      </c>
      <c r="AR90">
        <v>8.9080555384057973</v>
      </c>
      <c r="AS90">
        <v>7.800171228813559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685.06564248945654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85.67940000746772</v>
      </c>
      <c r="L91">
        <v>32.730361973443692</v>
      </c>
      <c r="M91">
        <v>0</v>
      </c>
      <c r="N91">
        <v>28.882270068067893</v>
      </c>
      <c r="O91">
        <v>48.50118021419572</v>
      </c>
      <c r="P91">
        <v>64.771532847077538</v>
      </c>
      <c r="Q91">
        <v>1.8608712512195122</v>
      </c>
      <c r="R91">
        <v>10.367657169982945</v>
      </c>
      <c r="S91">
        <v>3.8502237538779736</v>
      </c>
      <c r="T91">
        <v>0</v>
      </c>
      <c r="U91">
        <v>318.61990437053203</v>
      </c>
      <c r="V91">
        <v>3.4797560217391306</v>
      </c>
      <c r="W91">
        <v>11.3470517435094</v>
      </c>
      <c r="X91">
        <v>36.070836155482013</v>
      </c>
      <c r="Y91">
        <v>0</v>
      </c>
      <c r="Z91">
        <v>1.5945037959999999</v>
      </c>
      <c r="AA91">
        <v>0</v>
      </c>
      <c r="AB91">
        <v>0</v>
      </c>
      <c r="AC91">
        <v>0</v>
      </c>
      <c r="AD91">
        <v>2.2286023065859202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13.186823988494877</v>
      </c>
      <c r="AL91">
        <v>3.1250203684165232</v>
      </c>
      <c r="AM91">
        <v>3.9768366789197307</v>
      </c>
      <c r="AN91">
        <v>0</v>
      </c>
      <c r="AO91">
        <v>0</v>
      </c>
      <c r="AP91">
        <v>0.15659252992642919</v>
      </c>
      <c r="AQ91">
        <v>0</v>
      </c>
      <c r="AR91">
        <v>8.9080555384057973</v>
      </c>
      <c r="AS91">
        <v>7.800171228813559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687.13765201215847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85.67940000746772</v>
      </c>
      <c r="L92">
        <v>32.730361973443692</v>
      </c>
      <c r="M92">
        <v>0</v>
      </c>
      <c r="N92">
        <v>28.882270068067893</v>
      </c>
      <c r="O92">
        <v>48.50118021419572</v>
      </c>
      <c r="P92">
        <v>64.771532847077538</v>
      </c>
      <c r="Q92">
        <v>1.8608712512195122</v>
      </c>
      <c r="R92">
        <v>10.367657169982945</v>
      </c>
      <c r="S92">
        <v>3.8502237538779736</v>
      </c>
      <c r="T92">
        <v>0</v>
      </c>
      <c r="U92">
        <v>318.61990437053203</v>
      </c>
      <c r="V92">
        <v>3.4797560217391306</v>
      </c>
      <c r="W92">
        <v>11.3470517435094</v>
      </c>
      <c r="X92">
        <v>36.070836155482013</v>
      </c>
      <c r="Y92">
        <v>0</v>
      </c>
      <c r="Z92">
        <v>1.5945037959999999</v>
      </c>
      <c r="AA92">
        <v>0</v>
      </c>
      <c r="AB92">
        <v>0</v>
      </c>
      <c r="AC92">
        <v>0</v>
      </c>
      <c r="AD92">
        <v>6.6858071737320213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13.186823988494877</v>
      </c>
      <c r="AL92">
        <v>3.1250203684165232</v>
      </c>
      <c r="AM92">
        <v>3.9768366789197307</v>
      </c>
      <c r="AN92">
        <v>0</v>
      </c>
      <c r="AO92">
        <v>0</v>
      </c>
      <c r="AP92">
        <v>0.15659252992642919</v>
      </c>
      <c r="AQ92">
        <v>0</v>
      </c>
      <c r="AR92">
        <v>8.9080555384057973</v>
      </c>
      <c r="AS92">
        <v>7.800171228813559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691.59485687930453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85.67940000746772</v>
      </c>
      <c r="L93">
        <v>32.730361973443692</v>
      </c>
      <c r="M93">
        <v>0</v>
      </c>
      <c r="N93">
        <v>28.882270068067893</v>
      </c>
      <c r="O93">
        <v>48.50118021419572</v>
      </c>
      <c r="P93">
        <v>64.771532847077538</v>
      </c>
      <c r="Q93">
        <v>1.8608712512195122</v>
      </c>
      <c r="R93">
        <v>10.367657169982945</v>
      </c>
      <c r="S93">
        <v>3.8502237538779736</v>
      </c>
      <c r="T93">
        <v>0</v>
      </c>
      <c r="U93">
        <v>318.61990437053203</v>
      </c>
      <c r="V93">
        <v>3.4797560217391306</v>
      </c>
      <c r="W93">
        <v>11.3470517435094</v>
      </c>
      <c r="X93">
        <v>36.070836155482013</v>
      </c>
      <c r="Y93">
        <v>0</v>
      </c>
      <c r="Z93">
        <v>1.5945037959999999</v>
      </c>
      <c r="AA93">
        <v>0</v>
      </c>
      <c r="AB93">
        <v>0</v>
      </c>
      <c r="AC93">
        <v>0</v>
      </c>
      <c r="AD93">
        <v>6.6858071737320213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13.186823988494877</v>
      </c>
      <c r="AL93">
        <v>3.1250203684165232</v>
      </c>
      <c r="AM93">
        <v>3.9768366789197307</v>
      </c>
      <c r="AN93">
        <v>0</v>
      </c>
      <c r="AO93">
        <v>0</v>
      </c>
      <c r="AP93">
        <v>0.15659252992642919</v>
      </c>
      <c r="AQ93">
        <v>0</v>
      </c>
      <c r="AR93">
        <v>8.9080555384057973</v>
      </c>
      <c r="AS93">
        <v>7.800171228813559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691.59485687930453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99.669522882727534</v>
      </c>
      <c r="L94">
        <v>32.730361973443692</v>
      </c>
      <c r="M94">
        <v>0</v>
      </c>
      <c r="N94">
        <v>28.882270068067893</v>
      </c>
      <c r="O94">
        <v>48.50118021419572</v>
      </c>
      <c r="P94">
        <v>64.771532847077538</v>
      </c>
      <c r="Q94">
        <v>1.8608712512195122</v>
      </c>
      <c r="R94">
        <v>10.367657169982945</v>
      </c>
      <c r="S94">
        <v>3.8502237538779736</v>
      </c>
      <c r="T94">
        <v>0</v>
      </c>
      <c r="U94">
        <v>318.61990437053203</v>
      </c>
      <c r="V94">
        <v>3.4797560217391306</v>
      </c>
      <c r="W94">
        <v>11.3470517435094</v>
      </c>
      <c r="X94">
        <v>36.070836155482013</v>
      </c>
      <c r="Y94">
        <v>0</v>
      </c>
      <c r="Z94">
        <v>1.5945037959999999</v>
      </c>
      <c r="AA94">
        <v>0</v>
      </c>
      <c r="AB94">
        <v>0</v>
      </c>
      <c r="AC94">
        <v>0</v>
      </c>
      <c r="AD94">
        <v>6.6858071737320213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13.186823988494877</v>
      </c>
      <c r="AL94">
        <v>3.1250203684165232</v>
      </c>
      <c r="AM94">
        <v>3.9768366789197307</v>
      </c>
      <c r="AN94">
        <v>0</v>
      </c>
      <c r="AO94">
        <v>0</v>
      </c>
      <c r="AP94">
        <v>0.15659252992642919</v>
      </c>
      <c r="AQ94">
        <v>0</v>
      </c>
      <c r="AR94">
        <v>8.9080555384057973</v>
      </c>
      <c r="AS94">
        <v>7.800171228813559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705.58497975456442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87.350055208848573</v>
      </c>
      <c r="L95">
        <v>32.730361973443692</v>
      </c>
      <c r="M95">
        <v>0</v>
      </c>
      <c r="N95">
        <v>28.882270068067893</v>
      </c>
      <c r="O95">
        <v>48.50118021419572</v>
      </c>
      <c r="P95">
        <v>64.771532847077538</v>
      </c>
      <c r="Q95">
        <v>1.8608712512195122</v>
      </c>
      <c r="R95">
        <v>10.367657169982945</v>
      </c>
      <c r="S95">
        <v>3.8502237538779736</v>
      </c>
      <c r="T95">
        <v>0</v>
      </c>
      <c r="U95">
        <v>318.61990437053203</v>
      </c>
      <c r="V95">
        <v>3.4797560217391306</v>
      </c>
      <c r="W95">
        <v>11.3470517435094</v>
      </c>
      <c r="X95">
        <v>36.070836155482013</v>
      </c>
      <c r="Y95">
        <v>0</v>
      </c>
      <c r="Z95">
        <v>1.5945037959999999</v>
      </c>
      <c r="AA95">
        <v>0</v>
      </c>
      <c r="AB95">
        <v>0</v>
      </c>
      <c r="AC95">
        <v>0</v>
      </c>
      <c r="AD95">
        <v>6.6858071737320213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13.186823988494877</v>
      </c>
      <c r="AL95">
        <v>5.965948068416524</v>
      </c>
      <c r="AM95">
        <v>3.9768366789197307</v>
      </c>
      <c r="AN95">
        <v>0</v>
      </c>
      <c r="AO95">
        <v>0</v>
      </c>
      <c r="AP95">
        <v>0.15659252992642919</v>
      </c>
      <c r="AQ95">
        <v>0</v>
      </c>
      <c r="AR95">
        <v>8.9080555384057973</v>
      </c>
      <c r="AS95">
        <v>7.800171228813559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696.10643978068549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85.679258342350153</v>
      </c>
      <c r="L96">
        <v>32.730361973443692</v>
      </c>
      <c r="M96">
        <v>0</v>
      </c>
      <c r="N96">
        <v>28.882270068067893</v>
      </c>
      <c r="O96">
        <v>48.50118021419572</v>
      </c>
      <c r="P96">
        <v>64.771532847077538</v>
      </c>
      <c r="Q96">
        <v>1.8608712512195122</v>
      </c>
      <c r="R96">
        <v>10.367657169982945</v>
      </c>
      <c r="S96">
        <v>3.8502237538779736</v>
      </c>
      <c r="T96">
        <v>0</v>
      </c>
      <c r="U96">
        <v>318.61990437053203</v>
      </c>
      <c r="V96">
        <v>3.4797560217391306</v>
      </c>
      <c r="W96">
        <v>11.3470517435094</v>
      </c>
      <c r="X96">
        <v>36.070836155482013</v>
      </c>
      <c r="Y96">
        <v>0</v>
      </c>
      <c r="Z96">
        <v>1.5945037959999999</v>
      </c>
      <c r="AA96">
        <v>0</v>
      </c>
      <c r="AB96">
        <v>0</v>
      </c>
      <c r="AC96">
        <v>0</v>
      </c>
      <c r="AD96">
        <v>6.6858071737320213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13.186823988494877</v>
      </c>
      <c r="AL96">
        <v>5.965948068416524</v>
      </c>
      <c r="AM96">
        <v>3.9768366789197307</v>
      </c>
      <c r="AN96">
        <v>0</v>
      </c>
      <c r="AO96">
        <v>0</v>
      </c>
      <c r="AP96">
        <v>0.15659252992642919</v>
      </c>
      <c r="AQ96">
        <v>0</v>
      </c>
      <c r="AR96">
        <v>8.9080555384057973</v>
      </c>
      <c r="AS96">
        <v>7.800171228813559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694.43564291418704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85.680326178110136</v>
      </c>
      <c r="L97">
        <v>32.730361973443692</v>
      </c>
      <c r="M97">
        <v>0</v>
      </c>
      <c r="N97">
        <v>28.882270068067893</v>
      </c>
      <c r="O97">
        <v>48.50118021419572</v>
      </c>
      <c r="P97">
        <v>64.771532847077538</v>
      </c>
      <c r="Q97">
        <v>1.8608712512195122</v>
      </c>
      <c r="R97">
        <v>10.367657169982945</v>
      </c>
      <c r="S97">
        <v>3.8502237538779736</v>
      </c>
      <c r="T97">
        <v>0</v>
      </c>
      <c r="U97">
        <v>318.61990437053203</v>
      </c>
      <c r="V97">
        <v>3.4797560217391306</v>
      </c>
      <c r="W97">
        <v>11.3470517435094</v>
      </c>
      <c r="X97">
        <v>36.070836155482013</v>
      </c>
      <c r="Y97">
        <v>0</v>
      </c>
      <c r="Z97">
        <v>1.5945037959999999</v>
      </c>
      <c r="AA97">
        <v>0</v>
      </c>
      <c r="AB97">
        <v>0</v>
      </c>
      <c r="AC97">
        <v>0</v>
      </c>
      <c r="AD97">
        <v>6.6858071737320213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13.186823988494877</v>
      </c>
      <c r="AL97">
        <v>5.965948068416524</v>
      </c>
      <c r="AM97">
        <v>3.9768366789197307</v>
      </c>
      <c r="AN97">
        <v>0</v>
      </c>
      <c r="AO97">
        <v>0</v>
      </c>
      <c r="AP97">
        <v>0</v>
      </c>
      <c r="AQ97">
        <v>0</v>
      </c>
      <c r="AR97">
        <v>8.9080555384057973</v>
      </c>
      <c r="AS97">
        <v>7.800171228813559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694.28011822002065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85.679952406610198</v>
      </c>
      <c r="L98">
        <v>32.730361973443692</v>
      </c>
      <c r="M98">
        <v>0</v>
      </c>
      <c r="N98">
        <v>28.882270068067893</v>
      </c>
      <c r="O98">
        <v>48.50118021419572</v>
      </c>
      <c r="P98">
        <v>64.771532847077538</v>
      </c>
      <c r="Q98">
        <v>1.8606391950464394</v>
      </c>
      <c r="R98">
        <v>10.364653468772961</v>
      </c>
      <c r="S98">
        <v>3.8505867872807014</v>
      </c>
      <c r="T98">
        <v>0</v>
      </c>
      <c r="U98">
        <v>318.61990437053203</v>
      </c>
      <c r="V98">
        <v>3.4870704843408595</v>
      </c>
      <c r="W98">
        <v>11.3470517435094</v>
      </c>
      <c r="X98">
        <v>36.070836155482013</v>
      </c>
      <c r="Y98">
        <v>0</v>
      </c>
      <c r="Z98">
        <v>1.5945037959999999</v>
      </c>
      <c r="AA98">
        <v>0</v>
      </c>
      <c r="AB98">
        <v>0</v>
      </c>
      <c r="AC98">
        <v>0</v>
      </c>
      <c r="AD98">
        <v>4.4572046131718404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13.186823988494877</v>
      </c>
      <c r="AL98">
        <v>5.965948068416524</v>
      </c>
      <c r="AM98">
        <v>3.9768366789197307</v>
      </c>
      <c r="AN98">
        <v>0</v>
      </c>
      <c r="AO98">
        <v>0</v>
      </c>
      <c r="AP98">
        <v>0</v>
      </c>
      <c r="AQ98">
        <v>0</v>
      </c>
      <c r="AR98">
        <v>8.9080555384057973</v>
      </c>
      <c r="AS98">
        <v>7.800171228813559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692.05558362658178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2.0622675704784994</v>
      </c>
      <c r="L99">
        <f t="shared" si="2"/>
        <v>0.85708327630563752</v>
      </c>
      <c r="M99">
        <f t="shared" si="2"/>
        <v>0</v>
      </c>
      <c r="N99">
        <f t="shared" si="2"/>
        <v>0.68884015547930288</v>
      </c>
      <c r="O99">
        <f t="shared" si="2"/>
        <v>1.1640283251406969</v>
      </c>
      <c r="P99">
        <f t="shared" si="2"/>
        <v>1.5500019819593169</v>
      </c>
      <c r="Q99">
        <f t="shared" si="2"/>
        <v>4.7487014609531995E-2</v>
      </c>
      <c r="R99">
        <f t="shared" si="2"/>
        <v>0.18195619402674637</v>
      </c>
      <c r="S99">
        <f t="shared" si="2"/>
        <v>9.9215956742705946E-2</v>
      </c>
      <c r="T99">
        <f t="shared" si="2"/>
        <v>0</v>
      </c>
      <c r="U99">
        <f t="shared" si="2"/>
        <v>7.6468777048927619</v>
      </c>
      <c r="V99">
        <f t="shared" si="2"/>
        <v>6.9640039574488777E-2</v>
      </c>
      <c r="W99">
        <f t="shared" si="2"/>
        <v>0.2498918665408246</v>
      </c>
      <c r="X99">
        <f t="shared" si="2"/>
        <v>0.86570872207973515</v>
      </c>
      <c r="Y99">
        <f t="shared" si="2"/>
        <v>0</v>
      </c>
      <c r="Z99">
        <f t="shared" si="2"/>
        <v>5.7800762604999945E-2</v>
      </c>
      <c r="AA99">
        <f t="shared" si="2"/>
        <v>7.7264430653803298E-2</v>
      </c>
      <c r="AB99">
        <f t="shared" si="2"/>
        <v>5.109909220386346E-2</v>
      </c>
      <c r="AC99">
        <f t="shared" si="2"/>
        <v>2.6049270259855508E-2</v>
      </c>
      <c r="AD99">
        <f t="shared" si="2"/>
        <v>3.4920584358724457E-2</v>
      </c>
      <c r="AE99">
        <f t="shared" si="2"/>
        <v>8.5631700503994532E-2</v>
      </c>
      <c r="AF99">
        <f t="shared" si="2"/>
        <v>0</v>
      </c>
      <c r="AG99">
        <f t="shared" si="2"/>
        <v>0</v>
      </c>
      <c r="AH99">
        <f t="shared" si="2"/>
        <v>0.14125639350700103</v>
      </c>
      <c r="AI99">
        <f t="shared" si="2"/>
        <v>0</v>
      </c>
      <c r="AJ99">
        <f t="shared" si="2"/>
        <v>0</v>
      </c>
      <c r="AK99">
        <f t="shared" si="2"/>
        <v>0.31648377572387681</v>
      </c>
      <c r="AL99">
        <f t="shared" si="2"/>
        <v>0.12578207376512493</v>
      </c>
      <c r="AM99">
        <f t="shared" si="2"/>
        <v>9.5835244832408031E-2</v>
      </c>
      <c r="AN99">
        <f t="shared" si="2"/>
        <v>0</v>
      </c>
      <c r="AO99">
        <f t="shared" si="2"/>
        <v>0</v>
      </c>
      <c r="AP99">
        <f t="shared" si="2"/>
        <v>6.5455708746029791E-3</v>
      </c>
      <c r="AQ99">
        <f t="shared" si="2"/>
        <v>0</v>
      </c>
      <c r="AR99">
        <f t="shared" si="2"/>
        <v>0.21595286298405847</v>
      </c>
      <c r="AS99">
        <f t="shared" si="2"/>
        <v>0.18486721640934467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16.902487786511916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4.8099973281488682</v>
      </c>
      <c r="L3">
        <v>307.92721972650264</v>
      </c>
      <c r="M3">
        <v>27.179508998532235</v>
      </c>
      <c r="N3">
        <v>34.888835968605889</v>
      </c>
      <c r="O3">
        <v>0</v>
      </c>
      <c r="P3">
        <v>37.090946730686518</v>
      </c>
      <c r="Q3">
        <v>1.7305708436482083</v>
      </c>
      <c r="R3">
        <v>6.8845547611874176</v>
      </c>
      <c r="S3">
        <v>4.3297195548523204</v>
      </c>
      <c r="T3">
        <v>0</v>
      </c>
      <c r="U3">
        <v>24.739992574624825</v>
      </c>
      <c r="V3">
        <v>3.3693010500521376</v>
      </c>
      <c r="W3">
        <v>7.508562941790041</v>
      </c>
      <c r="X3">
        <v>23.971158821307299</v>
      </c>
      <c r="Y3">
        <v>0</v>
      </c>
      <c r="Z3">
        <v>3.8521476818181823</v>
      </c>
      <c r="AA3">
        <v>0</v>
      </c>
      <c r="AB3">
        <v>0</v>
      </c>
      <c r="AC3">
        <v>0</v>
      </c>
      <c r="AD3">
        <v>0</v>
      </c>
      <c r="AE3">
        <v>0</v>
      </c>
      <c r="AF3">
        <v>2.4753424670385393</v>
      </c>
      <c r="AG3">
        <v>12.9646083632</v>
      </c>
      <c r="AH3">
        <v>0</v>
      </c>
      <c r="AI3">
        <v>0</v>
      </c>
      <c r="AJ3">
        <v>0</v>
      </c>
      <c r="AK3">
        <v>15.928112251694246</v>
      </c>
      <c r="AL3">
        <v>0</v>
      </c>
      <c r="AM3">
        <v>4.8036804538634659</v>
      </c>
      <c r="AN3">
        <v>0.64457600000000004</v>
      </c>
      <c r="AO3">
        <v>0</v>
      </c>
      <c r="AP3">
        <v>1.6647123352112674</v>
      </c>
      <c r="AQ3">
        <v>0</v>
      </c>
      <c r="AR3">
        <v>12.390526497282607</v>
      </c>
      <c r="AS3">
        <v>9.420926737288136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548.57500208733484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4.8099973281488682</v>
      </c>
      <c r="L4">
        <v>307.92721972650264</v>
      </c>
      <c r="M4">
        <v>27.179508998532235</v>
      </c>
      <c r="N4">
        <v>34.888835968605889</v>
      </c>
      <c r="O4">
        <v>0</v>
      </c>
      <c r="P4">
        <v>37.090946730686518</v>
      </c>
      <c r="Q4">
        <v>1.7305708436482083</v>
      </c>
      <c r="R4">
        <v>6.8845547611874176</v>
      </c>
      <c r="S4">
        <v>4.3297195548523204</v>
      </c>
      <c r="T4">
        <v>0</v>
      </c>
      <c r="U4">
        <v>24.739992574624825</v>
      </c>
      <c r="V4">
        <v>3.3693010500521376</v>
      </c>
      <c r="W4">
        <v>7.508562941790041</v>
      </c>
      <c r="X4">
        <v>23.971455891720421</v>
      </c>
      <c r="Y4">
        <v>0</v>
      </c>
      <c r="Z4">
        <v>3.8521476818181823</v>
      </c>
      <c r="AA4">
        <v>0</v>
      </c>
      <c r="AB4">
        <v>0</v>
      </c>
      <c r="AC4">
        <v>0</v>
      </c>
      <c r="AD4">
        <v>0</v>
      </c>
      <c r="AE4">
        <v>0</v>
      </c>
      <c r="AF4">
        <v>2.4753424670385393</v>
      </c>
      <c r="AG4">
        <v>12.9646083632</v>
      </c>
      <c r="AH4">
        <v>0</v>
      </c>
      <c r="AI4">
        <v>0</v>
      </c>
      <c r="AJ4">
        <v>0</v>
      </c>
      <c r="AK4">
        <v>15.928112251694246</v>
      </c>
      <c r="AL4">
        <v>0</v>
      </c>
      <c r="AM4">
        <v>4.8036804538634659</v>
      </c>
      <c r="AN4">
        <v>0.64457600000000004</v>
      </c>
      <c r="AO4">
        <v>0</v>
      </c>
      <c r="AP4">
        <v>1.6647123352112674</v>
      </c>
      <c r="AQ4">
        <v>0</v>
      </c>
      <c r="AR4">
        <v>12.390526497282607</v>
      </c>
      <c r="AS4">
        <v>9.420926737288136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548.57529915774796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4.8099973281488682</v>
      </c>
      <c r="L5">
        <v>307.92721972650264</v>
      </c>
      <c r="M5">
        <v>27.179508998532235</v>
      </c>
      <c r="N5">
        <v>34.888835968605889</v>
      </c>
      <c r="O5">
        <v>0</v>
      </c>
      <c r="P5">
        <v>37.090946730686518</v>
      </c>
      <c r="Q5">
        <v>1.7305708436482083</v>
      </c>
      <c r="R5">
        <v>6.8845547611874176</v>
      </c>
      <c r="S5">
        <v>4.3297195548523204</v>
      </c>
      <c r="T5">
        <v>0</v>
      </c>
      <c r="U5">
        <v>24.739992574624825</v>
      </c>
      <c r="V5">
        <v>3.3693010500521376</v>
      </c>
      <c r="W5">
        <v>7.508562941790041</v>
      </c>
      <c r="X5">
        <v>23.971455891720421</v>
      </c>
      <c r="Y5">
        <v>0</v>
      </c>
      <c r="Z5">
        <v>3.8521476818181823</v>
      </c>
      <c r="AA5">
        <v>0</v>
      </c>
      <c r="AB5">
        <v>0</v>
      </c>
      <c r="AC5">
        <v>0</v>
      </c>
      <c r="AD5">
        <v>0</v>
      </c>
      <c r="AE5">
        <v>0</v>
      </c>
      <c r="AF5">
        <v>2.4753424670385393</v>
      </c>
      <c r="AG5">
        <v>12.9646083632</v>
      </c>
      <c r="AH5">
        <v>0</v>
      </c>
      <c r="AI5">
        <v>0</v>
      </c>
      <c r="AJ5">
        <v>0</v>
      </c>
      <c r="AK5">
        <v>15.928112251694246</v>
      </c>
      <c r="AL5">
        <v>0</v>
      </c>
      <c r="AM5">
        <v>4.8036804538634659</v>
      </c>
      <c r="AN5">
        <v>0.64457600000000004</v>
      </c>
      <c r="AO5">
        <v>0</v>
      </c>
      <c r="AP5">
        <v>1.6647123352112674</v>
      </c>
      <c r="AQ5">
        <v>0</v>
      </c>
      <c r="AR5">
        <v>10.434127802717391</v>
      </c>
      <c r="AS5">
        <v>9.420926737288136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546.61890046318274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4.8099973281488682</v>
      </c>
      <c r="L6">
        <v>307.92721972650264</v>
      </c>
      <c r="M6">
        <v>27.179508998532235</v>
      </c>
      <c r="N6">
        <v>34.888835968605889</v>
      </c>
      <c r="O6">
        <v>0</v>
      </c>
      <c r="P6">
        <v>37.090946730686518</v>
      </c>
      <c r="Q6">
        <v>1.7305708436482083</v>
      </c>
      <c r="R6">
        <v>6.8845547611874176</v>
      </c>
      <c r="S6">
        <v>4.3297195548523204</v>
      </c>
      <c r="T6">
        <v>0</v>
      </c>
      <c r="U6">
        <v>24.739992574624825</v>
      </c>
      <c r="V6">
        <v>3.3693010500521376</v>
      </c>
      <c r="W6">
        <v>7.508562941790041</v>
      </c>
      <c r="X6">
        <v>23.971455891720421</v>
      </c>
      <c r="Y6">
        <v>0</v>
      </c>
      <c r="Z6">
        <v>3.8521476818181823</v>
      </c>
      <c r="AA6">
        <v>0</v>
      </c>
      <c r="AB6">
        <v>0</v>
      </c>
      <c r="AC6">
        <v>0</v>
      </c>
      <c r="AD6">
        <v>0</v>
      </c>
      <c r="AE6">
        <v>0</v>
      </c>
      <c r="AF6">
        <v>2.4753424670385393</v>
      </c>
      <c r="AG6">
        <v>12.9646083632</v>
      </c>
      <c r="AH6">
        <v>0</v>
      </c>
      <c r="AI6">
        <v>0</v>
      </c>
      <c r="AJ6">
        <v>0</v>
      </c>
      <c r="AK6">
        <v>15.928112251694246</v>
      </c>
      <c r="AL6">
        <v>0</v>
      </c>
      <c r="AM6">
        <v>4.8036804538634659</v>
      </c>
      <c r="AN6">
        <v>0.64457600000000004</v>
      </c>
      <c r="AO6">
        <v>0</v>
      </c>
      <c r="AP6">
        <v>1.6647123352112674</v>
      </c>
      <c r="AQ6">
        <v>0</v>
      </c>
      <c r="AR6">
        <v>10.434127802717391</v>
      </c>
      <c r="AS6">
        <v>9.420926737288136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546.61890046318274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4.8099973281488682</v>
      </c>
      <c r="L7">
        <v>307.92721972650264</v>
      </c>
      <c r="M7">
        <v>27.179508998532235</v>
      </c>
      <c r="N7">
        <v>34.888835968605889</v>
      </c>
      <c r="O7">
        <v>0</v>
      </c>
      <c r="P7">
        <v>37.090946730686518</v>
      </c>
      <c r="Q7">
        <v>1.7305708436482083</v>
      </c>
      <c r="R7">
        <v>6.8845547611874176</v>
      </c>
      <c r="S7">
        <v>4.3297195548523204</v>
      </c>
      <c r="T7">
        <v>0</v>
      </c>
      <c r="U7">
        <v>24.739992574624825</v>
      </c>
      <c r="V7">
        <v>3.3693010500521376</v>
      </c>
      <c r="W7">
        <v>7.508562941790041</v>
      </c>
      <c r="X7">
        <v>23.971455891720421</v>
      </c>
      <c r="Y7">
        <v>0</v>
      </c>
      <c r="Z7">
        <v>3.8521476818181823</v>
      </c>
      <c r="AA7">
        <v>0</v>
      </c>
      <c r="AB7">
        <v>0</v>
      </c>
      <c r="AC7">
        <v>0</v>
      </c>
      <c r="AD7">
        <v>0</v>
      </c>
      <c r="AE7">
        <v>4.8668320947778652</v>
      </c>
      <c r="AF7">
        <v>2.4753424670385393</v>
      </c>
      <c r="AG7">
        <v>12.9646083632</v>
      </c>
      <c r="AH7">
        <v>0</v>
      </c>
      <c r="AI7">
        <v>0</v>
      </c>
      <c r="AJ7">
        <v>0</v>
      </c>
      <c r="AK7">
        <v>15.928112251694246</v>
      </c>
      <c r="AL7">
        <v>0</v>
      </c>
      <c r="AM7">
        <v>4.8036804538634659</v>
      </c>
      <c r="AN7">
        <v>0.64457600000000004</v>
      </c>
      <c r="AO7">
        <v>0</v>
      </c>
      <c r="AP7">
        <v>1.6647123352112674</v>
      </c>
      <c r="AQ7">
        <v>0</v>
      </c>
      <c r="AR7">
        <v>10.434127802717391</v>
      </c>
      <c r="AS7">
        <v>9.420926737288136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551.48573255796066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4.8099973281488682</v>
      </c>
      <c r="L8">
        <v>307.92721972650264</v>
      </c>
      <c r="M8">
        <v>27.179508998532235</v>
      </c>
      <c r="N8">
        <v>34.888835968605889</v>
      </c>
      <c r="O8">
        <v>0</v>
      </c>
      <c r="P8">
        <v>37.090946730686518</v>
      </c>
      <c r="Q8">
        <v>1.7305708436482083</v>
      </c>
      <c r="R8">
        <v>6.8845547611874176</v>
      </c>
      <c r="S8">
        <v>4.3297195548523204</v>
      </c>
      <c r="T8">
        <v>0</v>
      </c>
      <c r="U8">
        <v>24.739992574624825</v>
      </c>
      <c r="V8">
        <v>3.3693010500521376</v>
      </c>
      <c r="W8">
        <v>7.508562941790041</v>
      </c>
      <c r="X8">
        <v>23.971455891720421</v>
      </c>
      <c r="Y8">
        <v>0</v>
      </c>
      <c r="Z8">
        <v>3.8521476818181823</v>
      </c>
      <c r="AA8">
        <v>0</v>
      </c>
      <c r="AB8">
        <v>0</v>
      </c>
      <c r="AC8">
        <v>0</v>
      </c>
      <c r="AD8">
        <v>0</v>
      </c>
      <c r="AE8">
        <v>4.8668320947778652</v>
      </c>
      <c r="AF8">
        <v>2.4753424670385393</v>
      </c>
      <c r="AG8">
        <v>12.9646083632</v>
      </c>
      <c r="AH8">
        <v>0</v>
      </c>
      <c r="AI8">
        <v>0</v>
      </c>
      <c r="AJ8">
        <v>0</v>
      </c>
      <c r="AK8">
        <v>15.928112251694246</v>
      </c>
      <c r="AL8">
        <v>0</v>
      </c>
      <c r="AM8">
        <v>4.8036804538634659</v>
      </c>
      <c r="AN8">
        <v>0.64457600000000004</v>
      </c>
      <c r="AO8">
        <v>0</v>
      </c>
      <c r="AP8">
        <v>1.6647123352112674</v>
      </c>
      <c r="AQ8">
        <v>0</v>
      </c>
      <c r="AR8">
        <v>10.434127802717391</v>
      </c>
      <c r="AS8">
        <v>9.420926737288136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551.48573255796066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4.8099973281488682</v>
      </c>
      <c r="L9">
        <v>307.92721972650264</v>
      </c>
      <c r="M9">
        <v>27.179508998532235</v>
      </c>
      <c r="N9">
        <v>34.888835968605889</v>
      </c>
      <c r="O9">
        <v>0</v>
      </c>
      <c r="P9">
        <v>37.090946730686518</v>
      </c>
      <c r="Q9">
        <v>1.7305708436482083</v>
      </c>
      <c r="R9">
        <v>6.8845547611874176</v>
      </c>
      <c r="S9">
        <v>4.3297195548523204</v>
      </c>
      <c r="T9">
        <v>0</v>
      </c>
      <c r="U9">
        <v>24.739992574624825</v>
      </c>
      <c r="V9">
        <v>3.3693010500521376</v>
      </c>
      <c r="W9">
        <v>7.508562941790041</v>
      </c>
      <c r="X9">
        <v>23.971455891720421</v>
      </c>
      <c r="Y9">
        <v>0</v>
      </c>
      <c r="Z9">
        <v>3.8521476818181823</v>
      </c>
      <c r="AA9">
        <v>0</v>
      </c>
      <c r="AB9">
        <v>0</v>
      </c>
      <c r="AC9">
        <v>0</v>
      </c>
      <c r="AD9">
        <v>0</v>
      </c>
      <c r="AE9">
        <v>4.8668320947778652</v>
      </c>
      <c r="AF9">
        <v>2.4753424670385393</v>
      </c>
      <c r="AG9">
        <v>12.9646083632</v>
      </c>
      <c r="AH9">
        <v>0</v>
      </c>
      <c r="AI9">
        <v>0</v>
      </c>
      <c r="AJ9">
        <v>0</v>
      </c>
      <c r="AK9">
        <v>15.928112251694246</v>
      </c>
      <c r="AL9">
        <v>0</v>
      </c>
      <c r="AM9">
        <v>4.8036804538634659</v>
      </c>
      <c r="AN9">
        <v>0.64457600000000004</v>
      </c>
      <c r="AO9">
        <v>0</v>
      </c>
      <c r="AP9">
        <v>0</v>
      </c>
      <c r="AQ9">
        <v>0</v>
      </c>
      <c r="AR9">
        <v>10.434127802717391</v>
      </c>
      <c r="AS9">
        <v>9.420926737288136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549.82102022274944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4.8099973281488682</v>
      </c>
      <c r="L10">
        <v>307.92721972650264</v>
      </c>
      <c r="M10">
        <v>27.179508998532235</v>
      </c>
      <c r="N10">
        <v>34.888835968605889</v>
      </c>
      <c r="O10">
        <v>0</v>
      </c>
      <c r="P10">
        <v>37.090946730686518</v>
      </c>
      <c r="Q10">
        <v>1.7305708436482083</v>
      </c>
      <c r="R10">
        <v>6.8845547611874176</v>
      </c>
      <c r="S10">
        <v>4.3297195548523204</v>
      </c>
      <c r="T10">
        <v>0</v>
      </c>
      <c r="U10">
        <v>24.739992574624825</v>
      </c>
      <c r="V10">
        <v>3.3693010500521376</v>
      </c>
      <c r="W10">
        <v>7.508562941790041</v>
      </c>
      <c r="X10">
        <v>23.971455891720421</v>
      </c>
      <c r="Y10">
        <v>0</v>
      </c>
      <c r="Z10">
        <v>3.8521476818181823</v>
      </c>
      <c r="AA10">
        <v>0</v>
      </c>
      <c r="AB10">
        <v>0</v>
      </c>
      <c r="AC10">
        <v>0</v>
      </c>
      <c r="AD10">
        <v>0</v>
      </c>
      <c r="AE10">
        <v>4.8668320947778652</v>
      </c>
      <c r="AF10">
        <v>2.4753424670385393</v>
      </c>
      <c r="AG10">
        <v>12.9646083632</v>
      </c>
      <c r="AH10">
        <v>0</v>
      </c>
      <c r="AI10">
        <v>0</v>
      </c>
      <c r="AJ10">
        <v>0</v>
      </c>
      <c r="AK10">
        <v>15.928112251694246</v>
      </c>
      <c r="AL10">
        <v>0</v>
      </c>
      <c r="AM10">
        <v>4.8036804538634659</v>
      </c>
      <c r="AN10">
        <v>0.64457600000000004</v>
      </c>
      <c r="AO10">
        <v>0</v>
      </c>
      <c r="AP10">
        <v>0</v>
      </c>
      <c r="AQ10">
        <v>0</v>
      </c>
      <c r="AR10">
        <v>10.434127802717391</v>
      </c>
      <c r="AS10">
        <v>9.420926737288136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549.82102022274944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4.8099973281488682</v>
      </c>
      <c r="L11">
        <v>307.92721972650264</v>
      </c>
      <c r="M11">
        <v>27.178264586330936</v>
      </c>
      <c r="N11">
        <v>34.88903807583462</v>
      </c>
      <c r="O11">
        <v>0</v>
      </c>
      <c r="P11">
        <v>37.090946730686518</v>
      </c>
      <c r="Q11">
        <v>1.7305708436482083</v>
      </c>
      <c r="R11">
        <v>6.8845547611874176</v>
      </c>
      <c r="S11">
        <v>4.3297195548523204</v>
      </c>
      <c r="T11">
        <v>0</v>
      </c>
      <c r="U11">
        <v>24.739992574624825</v>
      </c>
      <c r="V11">
        <v>3.3693010500521376</v>
      </c>
      <c r="W11">
        <v>7.508562941790041</v>
      </c>
      <c r="X11">
        <v>23.971455891720421</v>
      </c>
      <c r="Y11">
        <v>0</v>
      </c>
      <c r="Z11">
        <v>3.8521476818181823</v>
      </c>
      <c r="AA11">
        <v>0</v>
      </c>
      <c r="AB11">
        <v>0</v>
      </c>
      <c r="AC11">
        <v>0</v>
      </c>
      <c r="AD11">
        <v>0</v>
      </c>
      <c r="AE11">
        <v>4.8668320947778652</v>
      </c>
      <c r="AF11">
        <v>2.4753424670385393</v>
      </c>
      <c r="AG11">
        <v>12.9646083632</v>
      </c>
      <c r="AH11">
        <v>0</v>
      </c>
      <c r="AI11">
        <v>0</v>
      </c>
      <c r="AJ11">
        <v>0</v>
      </c>
      <c r="AK11">
        <v>15.928112251694246</v>
      </c>
      <c r="AL11">
        <v>0</v>
      </c>
      <c r="AM11">
        <v>4.8036804538634659</v>
      </c>
      <c r="AN11">
        <v>0.64457600000000004</v>
      </c>
      <c r="AO11">
        <v>0</v>
      </c>
      <c r="AP11">
        <v>0</v>
      </c>
      <c r="AQ11">
        <v>0</v>
      </c>
      <c r="AR11">
        <v>12.390526497282607</v>
      </c>
      <c r="AS11">
        <v>9.420926737288136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551.77637661234201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4.8099973281488682</v>
      </c>
      <c r="L12">
        <v>307.92721972650264</v>
      </c>
      <c r="M12">
        <v>27.178264586330936</v>
      </c>
      <c r="N12">
        <v>34.88903807583462</v>
      </c>
      <c r="O12">
        <v>0</v>
      </c>
      <c r="P12">
        <v>37.090946730686518</v>
      </c>
      <c r="Q12">
        <v>1.7305708436482083</v>
      </c>
      <c r="R12">
        <v>6.8845547611874176</v>
      </c>
      <c r="S12">
        <v>4.3297195548523204</v>
      </c>
      <c r="T12">
        <v>0</v>
      </c>
      <c r="U12">
        <v>24.739992574624825</v>
      </c>
      <c r="V12">
        <v>3.3693010500521376</v>
      </c>
      <c r="W12">
        <v>7.508562941790041</v>
      </c>
      <c r="X12">
        <v>23.971455891720421</v>
      </c>
      <c r="Y12">
        <v>0</v>
      </c>
      <c r="Z12">
        <v>3.8521476818181823</v>
      </c>
      <c r="AA12">
        <v>0</v>
      </c>
      <c r="AB12">
        <v>0</v>
      </c>
      <c r="AC12">
        <v>0</v>
      </c>
      <c r="AD12">
        <v>0</v>
      </c>
      <c r="AE12">
        <v>4.8668320947778652</v>
      </c>
      <c r="AF12">
        <v>2.4753424670385393</v>
      </c>
      <c r="AG12">
        <v>12.9646083632</v>
      </c>
      <c r="AH12">
        <v>0</v>
      </c>
      <c r="AI12">
        <v>0</v>
      </c>
      <c r="AJ12">
        <v>0</v>
      </c>
      <c r="AK12">
        <v>15.928112251694246</v>
      </c>
      <c r="AL12">
        <v>0</v>
      </c>
      <c r="AM12">
        <v>4.8036804538634659</v>
      </c>
      <c r="AN12">
        <v>0.64457600000000004</v>
      </c>
      <c r="AO12">
        <v>0</v>
      </c>
      <c r="AP12">
        <v>0</v>
      </c>
      <c r="AQ12">
        <v>0</v>
      </c>
      <c r="AR12">
        <v>12.390526497282607</v>
      </c>
      <c r="AS12">
        <v>9.420926737288136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551.77637661234201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4.8099724169675087</v>
      </c>
      <c r="L13">
        <v>307.92721972650264</v>
      </c>
      <c r="M13">
        <v>27.179508998532235</v>
      </c>
      <c r="N13">
        <v>34.888835968605889</v>
      </c>
      <c r="O13">
        <v>0</v>
      </c>
      <c r="P13">
        <v>37.090946730686518</v>
      </c>
      <c r="Q13">
        <v>1.7305708436482083</v>
      </c>
      <c r="R13">
        <v>6.8845547611874176</v>
      </c>
      <c r="S13">
        <v>4.3297195548523204</v>
      </c>
      <c r="T13">
        <v>0</v>
      </c>
      <c r="U13">
        <v>24.739992574624825</v>
      </c>
      <c r="V13">
        <v>3.3711901871035939</v>
      </c>
      <c r="W13">
        <v>7.508562941790041</v>
      </c>
      <c r="X13">
        <v>23.971455891720421</v>
      </c>
      <c r="Y13">
        <v>0</v>
      </c>
      <c r="Z13">
        <v>3.8521476818181823</v>
      </c>
      <c r="AA13">
        <v>0</v>
      </c>
      <c r="AB13">
        <v>0</v>
      </c>
      <c r="AC13">
        <v>0</v>
      </c>
      <c r="AD13">
        <v>0</v>
      </c>
      <c r="AE13">
        <v>4.8668320947778652</v>
      </c>
      <c r="AF13">
        <v>2.4753424670385393</v>
      </c>
      <c r="AG13">
        <v>12.9646083632</v>
      </c>
      <c r="AH13">
        <v>0</v>
      </c>
      <c r="AI13">
        <v>0</v>
      </c>
      <c r="AJ13">
        <v>0</v>
      </c>
      <c r="AK13">
        <v>15.928112251694246</v>
      </c>
      <c r="AL13">
        <v>0</v>
      </c>
      <c r="AM13">
        <v>4.8036804538634659</v>
      </c>
      <c r="AN13">
        <v>0.64457600000000004</v>
      </c>
      <c r="AO13">
        <v>0</v>
      </c>
      <c r="AP13">
        <v>0</v>
      </c>
      <c r="AQ13">
        <v>0</v>
      </c>
      <c r="AR13">
        <v>10.434127802717391</v>
      </c>
      <c r="AS13">
        <v>9.420926737288136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549.82288444861945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4.8099724169675087</v>
      </c>
      <c r="L14">
        <v>307.92721972650264</v>
      </c>
      <c r="M14">
        <v>27.179508998532235</v>
      </c>
      <c r="N14">
        <v>34.888835968605889</v>
      </c>
      <c r="O14">
        <v>0</v>
      </c>
      <c r="P14">
        <v>37.090946730686518</v>
      </c>
      <c r="Q14">
        <v>1.7305708436482083</v>
      </c>
      <c r="R14">
        <v>6.8845547611874176</v>
      </c>
      <c r="S14">
        <v>4.3297195548523204</v>
      </c>
      <c r="T14">
        <v>0</v>
      </c>
      <c r="U14">
        <v>24.739992574624825</v>
      </c>
      <c r="V14">
        <v>3.3711901871035939</v>
      </c>
      <c r="W14">
        <v>7.508562941790041</v>
      </c>
      <c r="X14">
        <v>23.971455891720421</v>
      </c>
      <c r="Y14">
        <v>0</v>
      </c>
      <c r="Z14">
        <v>3.8521476818181823</v>
      </c>
      <c r="AA14">
        <v>0</v>
      </c>
      <c r="AB14">
        <v>0</v>
      </c>
      <c r="AC14">
        <v>0</v>
      </c>
      <c r="AD14">
        <v>0</v>
      </c>
      <c r="AE14">
        <v>4.8668320947778652</v>
      </c>
      <c r="AF14">
        <v>2.4753424670385393</v>
      </c>
      <c r="AG14">
        <v>12.9646083632</v>
      </c>
      <c r="AH14">
        <v>0</v>
      </c>
      <c r="AI14">
        <v>0</v>
      </c>
      <c r="AJ14">
        <v>0</v>
      </c>
      <c r="AK14">
        <v>15.928112251694246</v>
      </c>
      <c r="AL14">
        <v>0</v>
      </c>
      <c r="AM14">
        <v>4.8036804538634659</v>
      </c>
      <c r="AN14">
        <v>0.64457600000000004</v>
      </c>
      <c r="AO14">
        <v>0</v>
      </c>
      <c r="AP14">
        <v>0</v>
      </c>
      <c r="AQ14">
        <v>0</v>
      </c>
      <c r="AR14">
        <v>10.434127802717391</v>
      </c>
      <c r="AS14">
        <v>9.420926737288136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549.82288444861945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4.8099724169675087</v>
      </c>
      <c r="L15">
        <v>307.92721972650264</v>
      </c>
      <c r="M15">
        <v>27.179508998532235</v>
      </c>
      <c r="N15">
        <v>34.888835968605889</v>
      </c>
      <c r="O15">
        <v>0</v>
      </c>
      <c r="P15">
        <v>37.090946730686518</v>
      </c>
      <c r="Q15">
        <v>1.7305708436482083</v>
      </c>
      <c r="R15">
        <v>6.8845547611874176</v>
      </c>
      <c r="S15">
        <v>4.3297195548523204</v>
      </c>
      <c r="T15">
        <v>0</v>
      </c>
      <c r="U15">
        <v>24.739992574624825</v>
      </c>
      <c r="V15">
        <v>3.3711901871035939</v>
      </c>
      <c r="W15">
        <v>7.508562941790041</v>
      </c>
      <c r="X15">
        <v>23.971455891720421</v>
      </c>
      <c r="Y15">
        <v>0</v>
      </c>
      <c r="Z15">
        <v>3.8521476818181823</v>
      </c>
      <c r="AA15">
        <v>0</v>
      </c>
      <c r="AB15">
        <v>0</v>
      </c>
      <c r="AC15">
        <v>0</v>
      </c>
      <c r="AD15">
        <v>0</v>
      </c>
      <c r="AE15">
        <v>4.8668320947778652</v>
      </c>
      <c r="AF15">
        <v>2.4753424670385393</v>
      </c>
      <c r="AG15">
        <v>12.9646083632</v>
      </c>
      <c r="AH15">
        <v>0</v>
      </c>
      <c r="AI15">
        <v>0</v>
      </c>
      <c r="AJ15">
        <v>0</v>
      </c>
      <c r="AK15">
        <v>15.928112251694246</v>
      </c>
      <c r="AL15">
        <v>0</v>
      </c>
      <c r="AM15">
        <v>4.8036804538634659</v>
      </c>
      <c r="AN15">
        <v>0.64457600000000004</v>
      </c>
      <c r="AO15">
        <v>0</v>
      </c>
      <c r="AP15">
        <v>0.15133734556752276</v>
      </c>
      <c r="AQ15">
        <v>0</v>
      </c>
      <c r="AR15">
        <v>10.434127802717391</v>
      </c>
      <c r="AS15">
        <v>9.6148122891763315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550.1681073460752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4.8099724169675087</v>
      </c>
      <c r="L16">
        <v>307.92721972650264</v>
      </c>
      <c r="M16">
        <v>27.179508998532235</v>
      </c>
      <c r="N16">
        <v>34.888835968605889</v>
      </c>
      <c r="O16">
        <v>0</v>
      </c>
      <c r="P16">
        <v>37.090946730686518</v>
      </c>
      <c r="Q16">
        <v>1.7305708436482083</v>
      </c>
      <c r="R16">
        <v>6.8845547611874176</v>
      </c>
      <c r="S16">
        <v>4.3297195548523204</v>
      </c>
      <c r="T16">
        <v>0</v>
      </c>
      <c r="U16">
        <v>24.739992574624825</v>
      </c>
      <c r="V16">
        <v>3.3693010500521376</v>
      </c>
      <c r="W16">
        <v>7.508562941790041</v>
      </c>
      <c r="X16">
        <v>23.971455891720421</v>
      </c>
      <c r="Y16">
        <v>0</v>
      </c>
      <c r="Z16">
        <v>3.8521476818181823</v>
      </c>
      <c r="AA16">
        <v>0</v>
      </c>
      <c r="AB16">
        <v>0</v>
      </c>
      <c r="AC16">
        <v>0</v>
      </c>
      <c r="AD16">
        <v>0</v>
      </c>
      <c r="AE16">
        <v>4.8668320947778652</v>
      </c>
      <c r="AF16">
        <v>2.4753424670385393</v>
      </c>
      <c r="AG16">
        <v>12.9646083632</v>
      </c>
      <c r="AH16">
        <v>0</v>
      </c>
      <c r="AI16">
        <v>0</v>
      </c>
      <c r="AJ16">
        <v>0</v>
      </c>
      <c r="AK16">
        <v>15.928112251694246</v>
      </c>
      <c r="AL16">
        <v>0</v>
      </c>
      <c r="AM16">
        <v>4.8036804538634659</v>
      </c>
      <c r="AN16">
        <v>0.64457600000000004</v>
      </c>
      <c r="AO16">
        <v>0</v>
      </c>
      <c r="AP16">
        <v>0.15133734556752276</v>
      </c>
      <c r="AQ16">
        <v>0</v>
      </c>
      <c r="AR16">
        <v>10.434127802717391</v>
      </c>
      <c r="AS16">
        <v>9.6148122891763315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550.16621820902378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4.8099724169675087</v>
      </c>
      <c r="L17">
        <v>307.92721972650264</v>
      </c>
      <c r="M17">
        <v>27.179508998532235</v>
      </c>
      <c r="N17">
        <v>34.888835968605889</v>
      </c>
      <c r="O17">
        <v>0</v>
      </c>
      <c r="P17">
        <v>37.090946730686518</v>
      </c>
      <c r="Q17">
        <v>1.7305708436482083</v>
      </c>
      <c r="R17">
        <v>6.8845547611874176</v>
      </c>
      <c r="S17">
        <v>4.3297195548523204</v>
      </c>
      <c r="T17">
        <v>0</v>
      </c>
      <c r="U17">
        <v>24.739992574624825</v>
      </c>
      <c r="V17">
        <v>3.3693010500521376</v>
      </c>
      <c r="W17">
        <v>7.508562941790041</v>
      </c>
      <c r="X17">
        <v>23.971455891720421</v>
      </c>
      <c r="Y17">
        <v>0</v>
      </c>
      <c r="Z17">
        <v>1.9260738409090912</v>
      </c>
      <c r="AA17">
        <v>0</v>
      </c>
      <c r="AB17">
        <v>0</v>
      </c>
      <c r="AC17">
        <v>0</v>
      </c>
      <c r="AD17">
        <v>0</v>
      </c>
      <c r="AE17">
        <v>4.8668320947778652</v>
      </c>
      <c r="AF17">
        <v>2.4753424670385393</v>
      </c>
      <c r="AG17">
        <v>12.9646083632</v>
      </c>
      <c r="AH17">
        <v>0</v>
      </c>
      <c r="AI17">
        <v>0</v>
      </c>
      <c r="AJ17">
        <v>0</v>
      </c>
      <c r="AK17">
        <v>15.928112251694246</v>
      </c>
      <c r="AL17">
        <v>0</v>
      </c>
      <c r="AM17">
        <v>4.8036804538634659</v>
      </c>
      <c r="AN17">
        <v>0.64457600000000004</v>
      </c>
      <c r="AO17">
        <v>0</v>
      </c>
      <c r="AP17">
        <v>0.15133734556752276</v>
      </c>
      <c r="AQ17">
        <v>0</v>
      </c>
      <c r="AR17">
        <v>10.434127802717391</v>
      </c>
      <c r="AS17">
        <v>9.6148122891763315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548.24014436811467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4.8099724169675087</v>
      </c>
      <c r="L18">
        <v>307.92721972650264</v>
      </c>
      <c r="M18">
        <v>27.179508998532235</v>
      </c>
      <c r="N18">
        <v>34.888835968605889</v>
      </c>
      <c r="O18">
        <v>0</v>
      </c>
      <c r="P18">
        <v>37.090946730686518</v>
      </c>
      <c r="Q18">
        <v>1.7305708436482083</v>
      </c>
      <c r="R18">
        <v>6.8845547611874176</v>
      </c>
      <c r="S18">
        <v>4.3297195548523204</v>
      </c>
      <c r="T18">
        <v>0</v>
      </c>
      <c r="U18">
        <v>24.739992574624825</v>
      </c>
      <c r="V18">
        <v>3.3693010500521376</v>
      </c>
      <c r="W18">
        <v>7.508562941790041</v>
      </c>
      <c r="X18">
        <v>23.971455891720421</v>
      </c>
      <c r="Y18">
        <v>0</v>
      </c>
      <c r="Z18">
        <v>1.9260738409090912</v>
      </c>
      <c r="AA18">
        <v>0</v>
      </c>
      <c r="AB18">
        <v>0</v>
      </c>
      <c r="AC18">
        <v>0</v>
      </c>
      <c r="AD18">
        <v>0</v>
      </c>
      <c r="AE18">
        <v>4.8668320947778652</v>
      </c>
      <c r="AF18">
        <v>2.4753424670385393</v>
      </c>
      <c r="AG18">
        <v>12.9646083632</v>
      </c>
      <c r="AH18">
        <v>0</v>
      </c>
      <c r="AI18">
        <v>0</v>
      </c>
      <c r="AJ18">
        <v>0</v>
      </c>
      <c r="AK18">
        <v>15.928112251694246</v>
      </c>
      <c r="AL18">
        <v>0</v>
      </c>
      <c r="AM18">
        <v>4.8036804538634659</v>
      </c>
      <c r="AN18">
        <v>0.64457600000000004</v>
      </c>
      <c r="AO18">
        <v>0</v>
      </c>
      <c r="AP18">
        <v>0.15133734556752276</v>
      </c>
      <c r="AQ18">
        <v>0</v>
      </c>
      <c r="AR18">
        <v>12.390526497282607</v>
      </c>
      <c r="AS18">
        <v>9.6148122891763315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550.19654306267989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4.8099724169675087</v>
      </c>
      <c r="L19">
        <v>307.92721972650264</v>
      </c>
      <c r="M19">
        <v>27.179508998532235</v>
      </c>
      <c r="N19">
        <v>34.888835968605889</v>
      </c>
      <c r="O19">
        <v>0</v>
      </c>
      <c r="P19">
        <v>38.849481161348919</v>
      </c>
      <c r="Q19">
        <v>1.7305708436482083</v>
      </c>
      <c r="R19">
        <v>6.8845547611874176</v>
      </c>
      <c r="S19">
        <v>4.3297195548523204</v>
      </c>
      <c r="T19">
        <v>0</v>
      </c>
      <c r="U19">
        <v>24.739992574624825</v>
      </c>
      <c r="V19">
        <v>3.3693010500521376</v>
      </c>
      <c r="W19">
        <v>7.508562941790041</v>
      </c>
      <c r="X19">
        <v>23.971455891720421</v>
      </c>
      <c r="Y19">
        <v>0</v>
      </c>
      <c r="Z19">
        <v>1.9260738409090912</v>
      </c>
      <c r="AA19">
        <v>0</v>
      </c>
      <c r="AB19">
        <v>0</v>
      </c>
      <c r="AC19">
        <v>0</v>
      </c>
      <c r="AD19">
        <v>0</v>
      </c>
      <c r="AE19">
        <v>4.8668320947778652</v>
      </c>
      <c r="AF19">
        <v>2.4753424670385393</v>
      </c>
      <c r="AG19">
        <v>12.9646083632</v>
      </c>
      <c r="AH19">
        <v>0</v>
      </c>
      <c r="AI19">
        <v>0</v>
      </c>
      <c r="AJ19">
        <v>0</v>
      </c>
      <c r="AK19">
        <v>15.928112251694246</v>
      </c>
      <c r="AL19">
        <v>0</v>
      </c>
      <c r="AM19">
        <v>4.8036804538634659</v>
      </c>
      <c r="AN19">
        <v>0.64457600000000004</v>
      </c>
      <c r="AO19">
        <v>0</v>
      </c>
      <c r="AP19">
        <v>0.15133734556752276</v>
      </c>
      <c r="AQ19">
        <v>0</v>
      </c>
      <c r="AR19">
        <v>12.390526497282607</v>
      </c>
      <c r="AS19">
        <v>9.420926737288136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551.76119194145406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4.8099724169675087</v>
      </c>
      <c r="L20">
        <v>307.92721972650264</v>
      </c>
      <c r="M20">
        <v>27.179508998532235</v>
      </c>
      <c r="N20">
        <v>34.888835968605889</v>
      </c>
      <c r="O20">
        <v>0</v>
      </c>
      <c r="P20">
        <v>39.209516778169011</v>
      </c>
      <c r="Q20">
        <v>1.7305708436482083</v>
      </c>
      <c r="R20">
        <v>6.8845547611874176</v>
      </c>
      <c r="S20">
        <v>4.3297195548523204</v>
      </c>
      <c r="T20">
        <v>0</v>
      </c>
      <c r="U20">
        <v>24.739992574624825</v>
      </c>
      <c r="V20">
        <v>3.3693010500521376</v>
      </c>
      <c r="W20">
        <v>7.508562941790041</v>
      </c>
      <c r="X20">
        <v>23.971455891720421</v>
      </c>
      <c r="Y20">
        <v>0</v>
      </c>
      <c r="Z20">
        <v>1.9260738409090912</v>
      </c>
      <c r="AA20">
        <v>0</v>
      </c>
      <c r="AB20">
        <v>0</v>
      </c>
      <c r="AC20">
        <v>0</v>
      </c>
      <c r="AD20">
        <v>0</v>
      </c>
      <c r="AE20">
        <v>4.8668320947778652</v>
      </c>
      <c r="AF20">
        <v>2.4753424670385393</v>
      </c>
      <c r="AG20">
        <v>12.9646083632</v>
      </c>
      <c r="AH20">
        <v>0</v>
      </c>
      <c r="AI20">
        <v>0</v>
      </c>
      <c r="AJ20">
        <v>0</v>
      </c>
      <c r="AK20">
        <v>15.928112251694246</v>
      </c>
      <c r="AL20">
        <v>0</v>
      </c>
      <c r="AM20">
        <v>4.8036804538634659</v>
      </c>
      <c r="AN20">
        <v>0.64457600000000004</v>
      </c>
      <c r="AO20">
        <v>0</v>
      </c>
      <c r="AP20">
        <v>0.15133734556752276</v>
      </c>
      <c r="AQ20">
        <v>0</v>
      </c>
      <c r="AR20">
        <v>10.434127802717391</v>
      </c>
      <c r="AS20">
        <v>9.420926737288136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550.16482886370898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4.8099724169675087</v>
      </c>
      <c r="L21">
        <v>307.87997774468693</v>
      </c>
      <c r="M21">
        <v>27.179508998532235</v>
      </c>
      <c r="N21">
        <v>34.892742474892273</v>
      </c>
      <c r="O21">
        <v>0</v>
      </c>
      <c r="P21">
        <v>38.327245995433437</v>
      </c>
      <c r="Q21">
        <v>1.7305708436482083</v>
      </c>
      <c r="R21">
        <v>6.8845547611874176</v>
      </c>
      <c r="S21">
        <v>4.3297195548523204</v>
      </c>
      <c r="T21">
        <v>0</v>
      </c>
      <c r="U21">
        <v>24.739992574624825</v>
      </c>
      <c r="V21">
        <v>3.3693010500521376</v>
      </c>
      <c r="W21">
        <v>7.508562941790041</v>
      </c>
      <c r="X21">
        <v>23.971455891720421</v>
      </c>
      <c r="Y21">
        <v>0</v>
      </c>
      <c r="Z21">
        <v>1.9260738409090912</v>
      </c>
      <c r="AA21">
        <v>4.1489058704641346</v>
      </c>
      <c r="AB21">
        <v>0</v>
      </c>
      <c r="AC21">
        <v>0</v>
      </c>
      <c r="AD21">
        <v>0</v>
      </c>
      <c r="AE21">
        <v>4.8668320947778652</v>
      </c>
      <c r="AF21">
        <v>2.4753424670385393</v>
      </c>
      <c r="AG21">
        <v>12.9646083632</v>
      </c>
      <c r="AH21">
        <v>5.5940571600000002</v>
      </c>
      <c r="AI21">
        <v>0</v>
      </c>
      <c r="AJ21">
        <v>0</v>
      </c>
      <c r="AK21">
        <v>15.928112251694246</v>
      </c>
      <c r="AL21">
        <v>0</v>
      </c>
      <c r="AM21">
        <v>4.8036804538634659</v>
      </c>
      <c r="AN21">
        <v>0.64457600000000004</v>
      </c>
      <c r="AO21">
        <v>0</v>
      </c>
      <c r="AP21">
        <v>0.15133734556752276</v>
      </c>
      <c r="AQ21">
        <v>0</v>
      </c>
      <c r="AR21">
        <v>10.434127802717391</v>
      </c>
      <c r="AS21">
        <v>9.420926737288136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558.98218563590819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4.8099724169675087</v>
      </c>
      <c r="L22">
        <v>307.87997774468693</v>
      </c>
      <c r="M22">
        <v>27.179508998532235</v>
      </c>
      <c r="N22">
        <v>34.892742474892273</v>
      </c>
      <c r="O22">
        <v>0</v>
      </c>
      <c r="P22">
        <v>38.340734227019503</v>
      </c>
      <c r="Q22">
        <v>1.7305708436482083</v>
      </c>
      <c r="R22">
        <v>6.8845547611874176</v>
      </c>
      <c r="S22">
        <v>4.3297195548523204</v>
      </c>
      <c r="T22">
        <v>0</v>
      </c>
      <c r="U22">
        <v>24.739992574624825</v>
      </c>
      <c r="V22">
        <v>3.3693010500521376</v>
      </c>
      <c r="W22">
        <v>7.508562941790041</v>
      </c>
      <c r="X22">
        <v>23.971455891720421</v>
      </c>
      <c r="Y22">
        <v>0</v>
      </c>
      <c r="Z22">
        <v>1.9260738409090912</v>
      </c>
      <c r="AA22">
        <v>4.1489058704641346</v>
      </c>
      <c r="AB22">
        <v>0</v>
      </c>
      <c r="AC22">
        <v>0</v>
      </c>
      <c r="AD22">
        <v>0</v>
      </c>
      <c r="AE22">
        <v>4.8668320947778652</v>
      </c>
      <c r="AF22">
        <v>2.4753424670385393</v>
      </c>
      <c r="AG22">
        <v>12.9646083632</v>
      </c>
      <c r="AH22">
        <v>11.18811432</v>
      </c>
      <c r="AI22">
        <v>0</v>
      </c>
      <c r="AJ22">
        <v>0</v>
      </c>
      <c r="AK22">
        <v>15.928112251694246</v>
      </c>
      <c r="AL22">
        <v>0</v>
      </c>
      <c r="AM22">
        <v>4.8036804538634659</v>
      </c>
      <c r="AN22">
        <v>0.64457600000000004</v>
      </c>
      <c r="AO22">
        <v>0</v>
      </c>
      <c r="AP22">
        <v>0.15133734556752276</v>
      </c>
      <c r="AQ22">
        <v>3.8148430015873007</v>
      </c>
      <c r="AR22">
        <v>10.434127802717391</v>
      </c>
      <c r="AS22">
        <v>9.420926737288136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568.40457402908146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4.8099724169675087</v>
      </c>
      <c r="L23">
        <v>307.87997774468693</v>
      </c>
      <c r="M23">
        <v>27.179508998532235</v>
      </c>
      <c r="N23">
        <v>34.892742474892273</v>
      </c>
      <c r="O23">
        <v>0</v>
      </c>
      <c r="P23">
        <v>38.532900611692241</v>
      </c>
      <c r="Q23">
        <v>3.2206393577981651</v>
      </c>
      <c r="R23">
        <v>11.216503100000002</v>
      </c>
      <c r="S23">
        <v>7.5787871117578574</v>
      </c>
      <c r="T23">
        <v>0</v>
      </c>
      <c r="U23">
        <v>24.739992574624825</v>
      </c>
      <c r="V23">
        <v>4.1511083013293941</v>
      </c>
      <c r="W23">
        <v>13.706438713965982</v>
      </c>
      <c r="X23">
        <v>43.571010016477715</v>
      </c>
      <c r="Y23">
        <v>0</v>
      </c>
      <c r="Z23">
        <v>1.9260738409090912</v>
      </c>
      <c r="AA23">
        <v>8.2978117409282692</v>
      </c>
      <c r="AB23">
        <v>0</v>
      </c>
      <c r="AC23">
        <v>0</v>
      </c>
      <c r="AD23">
        <v>0</v>
      </c>
      <c r="AE23">
        <v>4.8668320947778652</v>
      </c>
      <c r="AF23">
        <v>2.4753424670385393</v>
      </c>
      <c r="AG23">
        <v>12.9646083632</v>
      </c>
      <c r="AH23">
        <v>11.18811432</v>
      </c>
      <c r="AI23">
        <v>0</v>
      </c>
      <c r="AJ23">
        <v>0</v>
      </c>
      <c r="AK23">
        <v>15.928112251694246</v>
      </c>
      <c r="AL23">
        <v>0</v>
      </c>
      <c r="AM23">
        <v>4.8036804538634659</v>
      </c>
      <c r="AN23">
        <v>0.64457600000000004</v>
      </c>
      <c r="AO23">
        <v>0</v>
      </c>
      <c r="AP23">
        <v>0.15133734556752276</v>
      </c>
      <c r="AQ23">
        <v>3.8148430015873007</v>
      </c>
      <c r="AR23">
        <v>10.434127802717391</v>
      </c>
      <c r="AS23">
        <v>9.420926737288136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608.39596784229707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4.8099724169675087</v>
      </c>
      <c r="L24">
        <v>307.87997774468693</v>
      </c>
      <c r="M24">
        <v>27.179508998532235</v>
      </c>
      <c r="N24">
        <v>34.892742474892273</v>
      </c>
      <c r="O24">
        <v>0</v>
      </c>
      <c r="P24">
        <v>38.568974437600424</v>
      </c>
      <c r="Q24">
        <v>3.2206393577981651</v>
      </c>
      <c r="R24">
        <v>12.522796490405117</v>
      </c>
      <c r="S24">
        <v>7.7962212549462961</v>
      </c>
      <c r="T24">
        <v>0</v>
      </c>
      <c r="U24">
        <v>24.739992574624825</v>
      </c>
      <c r="V24">
        <v>4.2064661143481423</v>
      </c>
      <c r="W24">
        <v>13.706438713965982</v>
      </c>
      <c r="X24">
        <v>43.571010016477715</v>
      </c>
      <c r="Y24">
        <v>0</v>
      </c>
      <c r="Z24">
        <v>1.9260738409090912</v>
      </c>
      <c r="AA24">
        <v>12.446717611392405</v>
      </c>
      <c r="AB24">
        <v>0.98436082670667646</v>
      </c>
      <c r="AC24">
        <v>0</v>
      </c>
      <c r="AD24">
        <v>0</v>
      </c>
      <c r="AE24">
        <v>4.8668320947778652</v>
      </c>
      <c r="AF24">
        <v>2.4753424670385393</v>
      </c>
      <c r="AG24">
        <v>12.9646083632</v>
      </c>
      <c r="AH24">
        <v>11.18811432</v>
      </c>
      <c r="AI24">
        <v>0</v>
      </c>
      <c r="AJ24">
        <v>0</v>
      </c>
      <c r="AK24">
        <v>15.928112251694246</v>
      </c>
      <c r="AL24">
        <v>0</v>
      </c>
      <c r="AM24">
        <v>4.8036804538634659</v>
      </c>
      <c r="AN24">
        <v>0.64457600000000004</v>
      </c>
      <c r="AO24">
        <v>0</v>
      </c>
      <c r="AP24">
        <v>0.15133734556752276</v>
      </c>
      <c r="AQ24">
        <v>3.8148430015873007</v>
      </c>
      <c r="AR24">
        <v>10.434127802717391</v>
      </c>
      <c r="AS24">
        <v>9.420926737288136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615.1443937119883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4.8099724169675087</v>
      </c>
      <c r="L25">
        <v>306.14338571799732</v>
      </c>
      <c r="M25">
        <v>27.179508998532235</v>
      </c>
      <c r="N25">
        <v>34.892742474892273</v>
      </c>
      <c r="O25">
        <v>0</v>
      </c>
      <c r="P25">
        <v>38.568974437600424</v>
      </c>
      <c r="Q25">
        <v>3.2198418245614033</v>
      </c>
      <c r="R25">
        <v>12.52353982292432</v>
      </c>
      <c r="S25">
        <v>7.7962393471548292</v>
      </c>
      <c r="T25">
        <v>0</v>
      </c>
      <c r="U25">
        <v>24.739992574624825</v>
      </c>
      <c r="V25">
        <v>4.2064661143481423</v>
      </c>
      <c r="W25">
        <v>13.706438713965982</v>
      </c>
      <c r="X25">
        <v>43.571010016477715</v>
      </c>
      <c r="Y25">
        <v>0</v>
      </c>
      <c r="Z25">
        <v>1.9260738409090912</v>
      </c>
      <c r="AA25">
        <v>12.446717611392405</v>
      </c>
      <c r="AB25">
        <v>3.890193834958739</v>
      </c>
      <c r="AC25">
        <v>0</v>
      </c>
      <c r="AD25">
        <v>2.3410937986373956</v>
      </c>
      <c r="AE25">
        <v>4.8668320947778652</v>
      </c>
      <c r="AF25">
        <v>2.4753424670385393</v>
      </c>
      <c r="AG25">
        <v>12.9646083632</v>
      </c>
      <c r="AH25">
        <v>11.18811432</v>
      </c>
      <c r="AI25">
        <v>0</v>
      </c>
      <c r="AJ25">
        <v>0</v>
      </c>
      <c r="AK25">
        <v>15.928112251694246</v>
      </c>
      <c r="AL25">
        <v>0</v>
      </c>
      <c r="AM25">
        <v>4.8036804538634659</v>
      </c>
      <c r="AN25">
        <v>0.64457600000000004</v>
      </c>
      <c r="AO25">
        <v>0</v>
      </c>
      <c r="AP25">
        <v>0.15133734556752276</v>
      </c>
      <c r="AQ25">
        <v>7.6296863099999985</v>
      </c>
      <c r="AR25">
        <v>10.434127802717391</v>
      </c>
      <c r="AS25">
        <v>9.420926737288136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622.46953569209188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4.7301505770214947</v>
      </c>
      <c r="L26">
        <v>306.14338571799732</v>
      </c>
      <c r="M26">
        <v>27.179508998532235</v>
      </c>
      <c r="N26">
        <v>34.892742474892273</v>
      </c>
      <c r="O26">
        <v>0</v>
      </c>
      <c r="P26">
        <v>38.568974437600424</v>
      </c>
      <c r="Q26">
        <v>3.221106563467492</v>
      </c>
      <c r="R26">
        <v>12.52353982292432</v>
      </c>
      <c r="S26">
        <v>7.7962393471548292</v>
      </c>
      <c r="T26">
        <v>0</v>
      </c>
      <c r="U26">
        <v>24.739992574624825</v>
      </c>
      <c r="V26">
        <v>4.2064661143481423</v>
      </c>
      <c r="W26">
        <v>13.706438713965982</v>
      </c>
      <c r="X26">
        <v>43.571010016477715</v>
      </c>
      <c r="Y26">
        <v>0</v>
      </c>
      <c r="Z26">
        <v>1.9260738409090912</v>
      </c>
      <c r="AA26">
        <v>12.446717611392405</v>
      </c>
      <c r="AB26">
        <v>3.890193834958739</v>
      </c>
      <c r="AC26">
        <v>2.8585644965446835</v>
      </c>
      <c r="AD26">
        <v>2.3410937986373956</v>
      </c>
      <c r="AE26">
        <v>4.8668320947778652</v>
      </c>
      <c r="AF26">
        <v>2.4753424670385393</v>
      </c>
      <c r="AG26">
        <v>12.9646083632</v>
      </c>
      <c r="AH26">
        <v>16.782171480000002</v>
      </c>
      <c r="AI26">
        <v>0</v>
      </c>
      <c r="AJ26">
        <v>0</v>
      </c>
      <c r="AK26">
        <v>15.928112251694246</v>
      </c>
      <c r="AL26">
        <v>0</v>
      </c>
      <c r="AM26">
        <v>4.8036804538634659</v>
      </c>
      <c r="AN26">
        <v>0.64457600000000004</v>
      </c>
      <c r="AO26">
        <v>0</v>
      </c>
      <c r="AP26">
        <v>0.15133734556752276</v>
      </c>
      <c r="AQ26">
        <v>7.6296863099999985</v>
      </c>
      <c r="AR26">
        <v>12.390526497282607</v>
      </c>
      <c r="AS26">
        <v>9.420926737288136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632.79999894216189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4.8100168417366955</v>
      </c>
      <c r="L27">
        <v>306.14338571799732</v>
      </c>
      <c r="M27">
        <v>27.179508998532235</v>
      </c>
      <c r="N27">
        <v>34.892742474892273</v>
      </c>
      <c r="O27">
        <v>0</v>
      </c>
      <c r="P27">
        <v>38.568974437600424</v>
      </c>
      <c r="Q27">
        <v>1.730810357317073</v>
      </c>
      <c r="R27">
        <v>6.8806220797907116</v>
      </c>
      <c r="S27">
        <v>4.3303353341955511</v>
      </c>
      <c r="T27">
        <v>0</v>
      </c>
      <c r="U27">
        <v>24.739992574624825</v>
      </c>
      <c r="V27">
        <v>2.2944218152610443</v>
      </c>
      <c r="W27">
        <v>13.706438713965982</v>
      </c>
      <c r="X27">
        <v>43.571010016477715</v>
      </c>
      <c r="Y27">
        <v>0</v>
      </c>
      <c r="Z27">
        <v>1.9260738409090912</v>
      </c>
      <c r="AA27">
        <v>12.446717611392405</v>
      </c>
      <c r="AB27">
        <v>7.7803873630907718</v>
      </c>
      <c r="AC27">
        <v>5.7171286862729698</v>
      </c>
      <c r="AD27">
        <v>5.3845157368660113</v>
      </c>
      <c r="AE27">
        <v>4.8668320947778652</v>
      </c>
      <c r="AF27">
        <v>4.9506846272819471</v>
      </c>
      <c r="AG27">
        <v>12.9646083632</v>
      </c>
      <c r="AH27">
        <v>16.782171480000002</v>
      </c>
      <c r="AI27">
        <v>0</v>
      </c>
      <c r="AJ27">
        <v>0</v>
      </c>
      <c r="AK27">
        <v>15.928112251694246</v>
      </c>
      <c r="AL27">
        <v>0</v>
      </c>
      <c r="AM27">
        <v>4.8036804538634659</v>
      </c>
      <c r="AN27">
        <v>0.64457600000000004</v>
      </c>
      <c r="AO27">
        <v>0</v>
      </c>
      <c r="AP27">
        <v>0</v>
      </c>
      <c r="AQ27">
        <v>11.444529618412696</v>
      </c>
      <c r="AR27">
        <v>12.390526497282607</v>
      </c>
      <c r="AS27">
        <v>9.420926737288136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636.29973072472421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4.8099982591071138</v>
      </c>
      <c r="L28">
        <v>306.14338571799732</v>
      </c>
      <c r="M28">
        <v>27.179508998532235</v>
      </c>
      <c r="N28">
        <v>34.892742474892273</v>
      </c>
      <c r="O28">
        <v>0</v>
      </c>
      <c r="P28">
        <v>38.568974437600424</v>
      </c>
      <c r="Q28">
        <v>1.730810357317073</v>
      </c>
      <c r="R28">
        <v>6.8806220797907116</v>
      </c>
      <c r="S28">
        <v>4.3292600661458334</v>
      </c>
      <c r="T28">
        <v>0</v>
      </c>
      <c r="U28">
        <v>24.739992574624825</v>
      </c>
      <c r="V28">
        <v>2.2944218152610443</v>
      </c>
      <c r="W28">
        <v>13.706438713965982</v>
      </c>
      <c r="X28">
        <v>43.571010016477715</v>
      </c>
      <c r="Y28">
        <v>0</v>
      </c>
      <c r="Z28">
        <v>5.7782215227272733</v>
      </c>
      <c r="AA28">
        <v>12.446717611392405</v>
      </c>
      <c r="AB28">
        <v>11.670581198049511</v>
      </c>
      <c r="AC28">
        <v>8.5843438711324023</v>
      </c>
      <c r="AD28">
        <v>5.3845157368660113</v>
      </c>
      <c r="AE28">
        <v>9.7336641895557303</v>
      </c>
      <c r="AF28">
        <v>7.2804187499999991</v>
      </c>
      <c r="AG28">
        <v>12.9646083632</v>
      </c>
      <c r="AH28">
        <v>27.634642456304118</v>
      </c>
      <c r="AI28">
        <v>0</v>
      </c>
      <c r="AJ28">
        <v>0</v>
      </c>
      <c r="AK28">
        <v>15.928112251694246</v>
      </c>
      <c r="AL28">
        <v>0</v>
      </c>
      <c r="AM28">
        <v>4.9611782843210799</v>
      </c>
      <c r="AN28">
        <v>0.64457600000000004</v>
      </c>
      <c r="AO28">
        <v>0</v>
      </c>
      <c r="AP28">
        <v>0</v>
      </c>
      <c r="AQ28">
        <v>15.259372619999997</v>
      </c>
      <c r="AR28">
        <v>10.434127802717391</v>
      </c>
      <c r="AS28">
        <v>9.420926737288136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666.97317290696094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4.8099663169458413</v>
      </c>
      <c r="L29">
        <v>358.83771585354879</v>
      </c>
      <c r="M29">
        <v>27.179508998532235</v>
      </c>
      <c r="N29">
        <v>34.892742474892273</v>
      </c>
      <c r="O29">
        <v>0</v>
      </c>
      <c r="P29">
        <v>38.568974437600424</v>
      </c>
      <c r="Q29">
        <v>3.2004755046826228</v>
      </c>
      <c r="R29">
        <v>12.450084359900025</v>
      </c>
      <c r="S29">
        <v>7.7962393471548292</v>
      </c>
      <c r="T29">
        <v>0</v>
      </c>
      <c r="U29">
        <v>24.739992574624825</v>
      </c>
      <c r="V29">
        <v>2.2944218152610443</v>
      </c>
      <c r="W29">
        <v>13.706438713965982</v>
      </c>
      <c r="X29">
        <v>43.571010016477715</v>
      </c>
      <c r="Y29">
        <v>0</v>
      </c>
      <c r="Z29">
        <v>5.7782215227272733</v>
      </c>
      <c r="AA29">
        <v>12.446717611392405</v>
      </c>
      <c r="AB29">
        <v>11.670581198049511</v>
      </c>
      <c r="AC29">
        <v>8.5843438711324023</v>
      </c>
      <c r="AD29">
        <v>5.3970017995457988</v>
      </c>
      <c r="AE29">
        <v>9.7336641895557303</v>
      </c>
      <c r="AF29">
        <v>7.2804187499999991</v>
      </c>
      <c r="AG29">
        <v>12.9646083632</v>
      </c>
      <c r="AH29">
        <v>27.634642456304118</v>
      </c>
      <c r="AI29">
        <v>0</v>
      </c>
      <c r="AJ29">
        <v>0</v>
      </c>
      <c r="AK29">
        <v>15.928112251694246</v>
      </c>
      <c r="AL29">
        <v>0</v>
      </c>
      <c r="AM29">
        <v>4.9611782843210799</v>
      </c>
      <c r="AN29">
        <v>0.64457600000000004</v>
      </c>
      <c r="AO29">
        <v>0</v>
      </c>
      <c r="AP29">
        <v>0</v>
      </c>
      <c r="AQ29">
        <v>15.259372619999997</v>
      </c>
      <c r="AR29">
        <v>10.434127802717391</v>
      </c>
      <c r="AS29">
        <v>9.420926737288136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730.18606387151476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4.8099663169458413</v>
      </c>
      <c r="L30">
        <v>457.28793661047104</v>
      </c>
      <c r="M30">
        <v>27.179508998532235</v>
      </c>
      <c r="N30">
        <v>34.892742474892273</v>
      </c>
      <c r="O30">
        <v>0</v>
      </c>
      <c r="P30">
        <v>38.568974437600424</v>
      </c>
      <c r="Q30">
        <v>1.730810357317073</v>
      </c>
      <c r="R30">
        <v>6.8806220797907116</v>
      </c>
      <c r="S30">
        <v>4.3292600661458334</v>
      </c>
      <c r="T30">
        <v>0</v>
      </c>
      <c r="U30">
        <v>24.739992574624825</v>
      </c>
      <c r="V30">
        <v>2.2944218152610443</v>
      </c>
      <c r="W30">
        <v>13.706438713965982</v>
      </c>
      <c r="X30">
        <v>43.571010016477715</v>
      </c>
      <c r="Y30">
        <v>0</v>
      </c>
      <c r="Z30">
        <v>5.7782215227272733</v>
      </c>
      <c r="AA30">
        <v>12.446717611392405</v>
      </c>
      <c r="AB30">
        <v>11.670581198049511</v>
      </c>
      <c r="AC30">
        <v>8.5843438711324023</v>
      </c>
      <c r="AD30">
        <v>8.0955026993186987</v>
      </c>
      <c r="AE30">
        <v>9.7336641895557303</v>
      </c>
      <c r="AF30">
        <v>7.2804187499999991</v>
      </c>
      <c r="AG30">
        <v>12.9646083632</v>
      </c>
      <c r="AH30">
        <v>27.634642456304118</v>
      </c>
      <c r="AI30">
        <v>0</v>
      </c>
      <c r="AJ30">
        <v>0</v>
      </c>
      <c r="AK30">
        <v>15.928112251694246</v>
      </c>
      <c r="AL30">
        <v>0</v>
      </c>
      <c r="AM30">
        <v>4.9611782843210799</v>
      </c>
      <c r="AN30">
        <v>0.64457600000000004</v>
      </c>
      <c r="AO30">
        <v>0</v>
      </c>
      <c r="AP30">
        <v>0</v>
      </c>
      <c r="AQ30">
        <v>15.259372619999997</v>
      </c>
      <c r="AR30">
        <v>10.434127802717391</v>
      </c>
      <c r="AS30">
        <v>9.420926737288136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820.82867881972606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4.8099663169458413</v>
      </c>
      <c r="L31">
        <v>556.88095343422196</v>
      </c>
      <c r="M31">
        <v>27.179508998532235</v>
      </c>
      <c r="N31">
        <v>34.892742474892273</v>
      </c>
      <c r="O31">
        <v>0</v>
      </c>
      <c r="P31">
        <v>38.568974437600424</v>
      </c>
      <c r="Q31">
        <v>3.2209374800000004</v>
      </c>
      <c r="R31">
        <v>12.52353982292432</v>
      </c>
      <c r="S31">
        <v>7.7986950885478157</v>
      </c>
      <c r="T31">
        <v>0</v>
      </c>
      <c r="U31">
        <v>24.739992574624825</v>
      </c>
      <c r="V31">
        <v>2.2944218152610443</v>
      </c>
      <c r="W31">
        <v>13.706438713965982</v>
      </c>
      <c r="X31">
        <v>43.571010016477715</v>
      </c>
      <c r="Y31">
        <v>0</v>
      </c>
      <c r="Z31">
        <v>5.7782215227272733</v>
      </c>
      <c r="AA31">
        <v>12.446717611392405</v>
      </c>
      <c r="AB31">
        <v>11.670581198049511</v>
      </c>
      <c r="AC31">
        <v>8.5843438711324023</v>
      </c>
      <c r="AD31">
        <v>8.0955026993186987</v>
      </c>
      <c r="AE31">
        <v>9.7336641895557303</v>
      </c>
      <c r="AF31">
        <v>7.2804187499999991</v>
      </c>
      <c r="AG31">
        <v>12.9646083632</v>
      </c>
      <c r="AH31">
        <v>27.634642456304118</v>
      </c>
      <c r="AI31">
        <v>0</v>
      </c>
      <c r="AJ31">
        <v>0</v>
      </c>
      <c r="AK31">
        <v>15.928112251694246</v>
      </c>
      <c r="AL31">
        <v>0</v>
      </c>
      <c r="AM31">
        <v>4.9611782843210799</v>
      </c>
      <c r="AN31">
        <v>0.64457600000000004</v>
      </c>
      <c r="AO31">
        <v>0</v>
      </c>
      <c r="AP31">
        <v>0</v>
      </c>
      <c r="AQ31">
        <v>15.259372619999997</v>
      </c>
      <c r="AR31">
        <v>10.434127802717391</v>
      </c>
      <c r="AS31">
        <v>9.420926737288136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931.02417553169562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8.9600649435834061</v>
      </c>
      <c r="L32">
        <v>556.92190481246007</v>
      </c>
      <c r="M32">
        <v>27.179508998532235</v>
      </c>
      <c r="N32">
        <v>34.892742474892273</v>
      </c>
      <c r="O32">
        <v>0</v>
      </c>
      <c r="P32">
        <v>38.568974437600424</v>
      </c>
      <c r="Q32">
        <v>3.2209374800000004</v>
      </c>
      <c r="R32">
        <v>12.52353982292432</v>
      </c>
      <c r="S32">
        <v>7.7986950885478157</v>
      </c>
      <c r="T32">
        <v>0</v>
      </c>
      <c r="U32">
        <v>24.739992574624825</v>
      </c>
      <c r="V32">
        <v>2.2944218152610443</v>
      </c>
      <c r="W32">
        <v>13.706438713965982</v>
      </c>
      <c r="X32">
        <v>43.571010016477715</v>
      </c>
      <c r="Y32">
        <v>0</v>
      </c>
      <c r="Z32">
        <v>5.7782215227272733</v>
      </c>
      <c r="AA32">
        <v>12.446717611392405</v>
      </c>
      <c r="AB32">
        <v>11.670581198049511</v>
      </c>
      <c r="AC32">
        <v>8.5843438711324023</v>
      </c>
      <c r="AD32">
        <v>8.0955026993186987</v>
      </c>
      <c r="AE32">
        <v>9.7336641895557303</v>
      </c>
      <c r="AF32">
        <v>7.2804187499999991</v>
      </c>
      <c r="AG32">
        <v>12.9646083632</v>
      </c>
      <c r="AH32">
        <v>27.634642456304118</v>
      </c>
      <c r="AI32">
        <v>0</v>
      </c>
      <c r="AJ32">
        <v>0</v>
      </c>
      <c r="AK32">
        <v>15.928112251694246</v>
      </c>
      <c r="AL32">
        <v>0</v>
      </c>
      <c r="AM32">
        <v>4.9611782843210799</v>
      </c>
      <c r="AN32">
        <v>0.64457600000000004</v>
      </c>
      <c r="AO32">
        <v>0</v>
      </c>
      <c r="AP32">
        <v>0</v>
      </c>
      <c r="AQ32">
        <v>15.259372619999997</v>
      </c>
      <c r="AR32">
        <v>10.434127802717391</v>
      </c>
      <c r="AS32">
        <v>9.420926737288136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935.21522553657132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8.9600162724526236</v>
      </c>
      <c r="L33">
        <v>556.4861095814781</v>
      </c>
      <c r="M33">
        <v>27.179508998532235</v>
      </c>
      <c r="N33">
        <v>34.892742474892273</v>
      </c>
      <c r="O33">
        <v>0</v>
      </c>
      <c r="P33">
        <v>38.568974437600424</v>
      </c>
      <c r="Q33">
        <v>3.2209374800000004</v>
      </c>
      <c r="R33">
        <v>12.52353982292432</v>
      </c>
      <c r="S33">
        <v>7.7986950885478157</v>
      </c>
      <c r="T33">
        <v>0</v>
      </c>
      <c r="U33">
        <v>24.739992574624825</v>
      </c>
      <c r="V33">
        <v>2.2944218152610443</v>
      </c>
      <c r="W33">
        <v>13.706438713965982</v>
      </c>
      <c r="X33">
        <v>43.571010016477715</v>
      </c>
      <c r="Y33">
        <v>0</v>
      </c>
      <c r="Z33">
        <v>5.7782215227272733</v>
      </c>
      <c r="AA33">
        <v>12.446717611392405</v>
      </c>
      <c r="AB33">
        <v>11.670581198049511</v>
      </c>
      <c r="AC33">
        <v>8.5843438711324023</v>
      </c>
      <c r="AD33">
        <v>8.0955026993186987</v>
      </c>
      <c r="AE33">
        <v>9.7336641895557303</v>
      </c>
      <c r="AF33">
        <v>7.2804187499999991</v>
      </c>
      <c r="AG33">
        <v>12.9646083632</v>
      </c>
      <c r="AH33">
        <v>27.634642456304118</v>
      </c>
      <c r="AI33">
        <v>0</v>
      </c>
      <c r="AJ33">
        <v>0</v>
      </c>
      <c r="AK33">
        <v>15.928112251694246</v>
      </c>
      <c r="AL33">
        <v>0</v>
      </c>
      <c r="AM33">
        <v>4.9611782843210799</v>
      </c>
      <c r="AN33">
        <v>0.64457600000000004</v>
      </c>
      <c r="AO33">
        <v>0</v>
      </c>
      <c r="AP33">
        <v>0</v>
      </c>
      <c r="AQ33">
        <v>15.259372619999997</v>
      </c>
      <c r="AR33">
        <v>12.390526497282607</v>
      </c>
      <c r="AS33">
        <v>9.420926737288136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936.73578032902378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8.9600649435834061</v>
      </c>
      <c r="L34">
        <v>556.4861095814781</v>
      </c>
      <c r="M34">
        <v>27.179508998532235</v>
      </c>
      <c r="N34">
        <v>34.892742474892273</v>
      </c>
      <c r="O34">
        <v>0</v>
      </c>
      <c r="P34">
        <v>38.568974437600424</v>
      </c>
      <c r="Q34">
        <v>3.2209374800000004</v>
      </c>
      <c r="R34">
        <v>12.52353982292432</v>
      </c>
      <c r="S34">
        <v>7.7986950885478157</v>
      </c>
      <c r="T34">
        <v>0</v>
      </c>
      <c r="U34">
        <v>24.739992574624825</v>
      </c>
      <c r="V34">
        <v>2.2944218152610443</v>
      </c>
      <c r="W34">
        <v>13.706438713965982</v>
      </c>
      <c r="X34">
        <v>43.571010016477715</v>
      </c>
      <c r="Y34">
        <v>0</v>
      </c>
      <c r="Z34">
        <v>3.8521476818181823</v>
      </c>
      <c r="AA34">
        <v>12.446717611392405</v>
      </c>
      <c r="AB34">
        <v>11.670581198049511</v>
      </c>
      <c r="AC34">
        <v>2.8585644965446835</v>
      </c>
      <c r="AD34">
        <v>5.3970017995457988</v>
      </c>
      <c r="AE34">
        <v>4.8668320947778652</v>
      </c>
      <c r="AF34">
        <v>4.9506846272819471</v>
      </c>
      <c r="AG34">
        <v>12.9646083632</v>
      </c>
      <c r="AH34">
        <v>16.782171480000002</v>
      </c>
      <c r="AI34">
        <v>0</v>
      </c>
      <c r="AJ34">
        <v>0</v>
      </c>
      <c r="AK34">
        <v>15.928112251694246</v>
      </c>
      <c r="AL34">
        <v>0</v>
      </c>
      <c r="AM34">
        <v>4.8036804538634659</v>
      </c>
      <c r="AN34">
        <v>0.64457600000000004</v>
      </c>
      <c r="AO34">
        <v>0</v>
      </c>
      <c r="AP34">
        <v>0</v>
      </c>
      <c r="AQ34">
        <v>11.444529618412696</v>
      </c>
      <c r="AR34">
        <v>12.390526497282607</v>
      </c>
      <c r="AS34">
        <v>9.420926737288136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904.36409685903993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8.9600649435834061</v>
      </c>
      <c r="L35">
        <v>556.92221755959383</v>
      </c>
      <c r="M35">
        <v>27.179508998532235</v>
      </c>
      <c r="N35">
        <v>34.892742474892273</v>
      </c>
      <c r="O35">
        <v>0</v>
      </c>
      <c r="P35">
        <v>38.568974437600424</v>
      </c>
      <c r="Q35">
        <v>3.2209374800000004</v>
      </c>
      <c r="R35">
        <v>12.52353982292432</v>
      </c>
      <c r="S35">
        <v>7.7986950885478157</v>
      </c>
      <c r="T35">
        <v>0</v>
      </c>
      <c r="U35">
        <v>24.739992574624825</v>
      </c>
      <c r="V35">
        <v>2.2944218152610443</v>
      </c>
      <c r="W35">
        <v>13.706438713965982</v>
      </c>
      <c r="X35">
        <v>43.571010016477715</v>
      </c>
      <c r="Y35">
        <v>0</v>
      </c>
      <c r="Z35">
        <v>3.8521476818181823</v>
      </c>
      <c r="AA35">
        <v>8.2978117409282692</v>
      </c>
      <c r="AB35">
        <v>7.7803873630907718</v>
      </c>
      <c r="AC35">
        <v>0</v>
      </c>
      <c r="AD35">
        <v>2.3410937986373956</v>
      </c>
      <c r="AE35">
        <v>4.8668320947778652</v>
      </c>
      <c r="AF35">
        <v>2.4753424670385393</v>
      </c>
      <c r="AG35">
        <v>12.9646083632</v>
      </c>
      <c r="AH35">
        <v>16.782171480000002</v>
      </c>
      <c r="AI35">
        <v>0</v>
      </c>
      <c r="AJ35">
        <v>0</v>
      </c>
      <c r="AK35">
        <v>15.928112251694246</v>
      </c>
      <c r="AL35">
        <v>0</v>
      </c>
      <c r="AM35">
        <v>4.8036804538634659</v>
      </c>
      <c r="AN35">
        <v>0.64457600000000004</v>
      </c>
      <c r="AO35">
        <v>0</v>
      </c>
      <c r="AP35">
        <v>7.5668826180613089E-2</v>
      </c>
      <c r="AQ35">
        <v>11.444529618412696</v>
      </c>
      <c r="AR35">
        <v>10.434127802717391</v>
      </c>
      <c r="AS35">
        <v>9.420926737288136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886.49056060565169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4.8099663169458413</v>
      </c>
      <c r="L36">
        <v>510.2365320982538</v>
      </c>
      <c r="M36">
        <v>27.179508998532235</v>
      </c>
      <c r="N36">
        <v>34.892742474892273</v>
      </c>
      <c r="O36">
        <v>0</v>
      </c>
      <c r="P36">
        <v>38.568974437600424</v>
      </c>
      <c r="Q36">
        <v>3.2209374800000004</v>
      </c>
      <c r="R36">
        <v>12.52353982292432</v>
      </c>
      <c r="S36">
        <v>7.7986950885478157</v>
      </c>
      <c r="T36">
        <v>0</v>
      </c>
      <c r="U36">
        <v>24.739992574624825</v>
      </c>
      <c r="V36">
        <v>2.2944218152610443</v>
      </c>
      <c r="W36">
        <v>13.706438713965982</v>
      </c>
      <c r="X36">
        <v>43.571010016477715</v>
      </c>
      <c r="Y36">
        <v>0</v>
      </c>
      <c r="Z36">
        <v>3.8521476818181823</v>
      </c>
      <c r="AA36">
        <v>8.2978117409282692</v>
      </c>
      <c r="AB36">
        <v>7.7803873630907718</v>
      </c>
      <c r="AC36">
        <v>0</v>
      </c>
      <c r="AD36">
        <v>0</v>
      </c>
      <c r="AE36">
        <v>4.8668320947778652</v>
      </c>
      <c r="AF36">
        <v>2.4753424670385393</v>
      </c>
      <c r="AG36">
        <v>12.9646083632</v>
      </c>
      <c r="AH36">
        <v>11.18811432</v>
      </c>
      <c r="AI36">
        <v>0</v>
      </c>
      <c r="AJ36">
        <v>0</v>
      </c>
      <c r="AK36">
        <v>15.928112251694246</v>
      </c>
      <c r="AL36">
        <v>0</v>
      </c>
      <c r="AM36">
        <v>4.8036804538634659</v>
      </c>
      <c r="AN36">
        <v>0.64457600000000004</v>
      </c>
      <c r="AO36">
        <v>0</v>
      </c>
      <c r="AP36">
        <v>7.5668826180613089E-2</v>
      </c>
      <c r="AQ36">
        <v>7.6296863099999985</v>
      </c>
      <c r="AR36">
        <v>10.434127802717391</v>
      </c>
      <c r="AS36">
        <v>9.420926737288136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823.90478225062395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4.8099663169458413</v>
      </c>
      <c r="L37">
        <v>481.35562768040376</v>
      </c>
      <c r="M37">
        <v>27.179508998532235</v>
      </c>
      <c r="N37">
        <v>34.892742474892273</v>
      </c>
      <c r="O37">
        <v>0</v>
      </c>
      <c r="P37">
        <v>38.568974437600424</v>
      </c>
      <c r="Q37">
        <v>3.221106563467492</v>
      </c>
      <c r="R37">
        <v>12.52353982292432</v>
      </c>
      <c r="S37">
        <v>7.7962393471548292</v>
      </c>
      <c r="T37">
        <v>0</v>
      </c>
      <c r="U37">
        <v>24.739992574624825</v>
      </c>
      <c r="V37">
        <v>2.2944218152610443</v>
      </c>
      <c r="W37">
        <v>13.706438713965982</v>
      </c>
      <c r="X37">
        <v>43.571010016477715</v>
      </c>
      <c r="Y37">
        <v>0</v>
      </c>
      <c r="Z37">
        <v>1.9260738409090912</v>
      </c>
      <c r="AA37">
        <v>8.2978117409282692</v>
      </c>
      <c r="AB37">
        <v>7.7803873630907718</v>
      </c>
      <c r="AC37">
        <v>0</v>
      </c>
      <c r="AD37">
        <v>0</v>
      </c>
      <c r="AE37">
        <v>4.8668320947778652</v>
      </c>
      <c r="AF37">
        <v>2.4753424670385393</v>
      </c>
      <c r="AG37">
        <v>12.9646083632</v>
      </c>
      <c r="AH37">
        <v>5.5940571600000002</v>
      </c>
      <c r="AI37">
        <v>0</v>
      </c>
      <c r="AJ37">
        <v>0</v>
      </c>
      <c r="AK37">
        <v>15.928112251694246</v>
      </c>
      <c r="AL37">
        <v>0</v>
      </c>
      <c r="AM37">
        <v>4.8036804538634659</v>
      </c>
      <c r="AN37">
        <v>0.64457600000000004</v>
      </c>
      <c r="AO37">
        <v>0</v>
      </c>
      <c r="AP37">
        <v>7.5668826180613089E-2</v>
      </c>
      <c r="AQ37">
        <v>7.6296863099999985</v>
      </c>
      <c r="AR37">
        <v>10.434127802717391</v>
      </c>
      <c r="AS37">
        <v>9.420926737288136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787.50146017393934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4.8099663169458413</v>
      </c>
      <c r="L38">
        <v>452.47388875019726</v>
      </c>
      <c r="M38">
        <v>27.179508998532235</v>
      </c>
      <c r="N38">
        <v>34.892742474892273</v>
      </c>
      <c r="O38">
        <v>0</v>
      </c>
      <c r="P38">
        <v>38.568974437600424</v>
      </c>
      <c r="Q38">
        <v>3.221106563467492</v>
      </c>
      <c r="R38">
        <v>12.52353982292432</v>
      </c>
      <c r="S38">
        <v>7.7962393471548292</v>
      </c>
      <c r="T38">
        <v>0</v>
      </c>
      <c r="U38">
        <v>24.739992574624825</v>
      </c>
      <c r="V38">
        <v>2.2944218152610443</v>
      </c>
      <c r="W38">
        <v>13.706438713965982</v>
      </c>
      <c r="X38">
        <v>43.571010016477715</v>
      </c>
      <c r="Y38">
        <v>0</v>
      </c>
      <c r="Z38">
        <v>1.9260738409090912</v>
      </c>
      <c r="AA38">
        <v>4.1489058704641346</v>
      </c>
      <c r="AB38">
        <v>3.8586940847711926</v>
      </c>
      <c r="AC38">
        <v>0</v>
      </c>
      <c r="AD38">
        <v>0</v>
      </c>
      <c r="AE38">
        <v>4.8668320947778652</v>
      </c>
      <c r="AF38">
        <v>2.4753424670385393</v>
      </c>
      <c r="AG38">
        <v>12.9646083632</v>
      </c>
      <c r="AH38">
        <v>0</v>
      </c>
      <c r="AI38">
        <v>0</v>
      </c>
      <c r="AJ38">
        <v>0</v>
      </c>
      <c r="AK38">
        <v>15.928112251694246</v>
      </c>
      <c r="AL38">
        <v>0</v>
      </c>
      <c r="AM38">
        <v>4.8036804538634659</v>
      </c>
      <c r="AN38">
        <v>0.64457600000000004</v>
      </c>
      <c r="AO38">
        <v>0</v>
      </c>
      <c r="AP38">
        <v>7.5668826180613089E-2</v>
      </c>
      <c r="AQ38">
        <v>7.5366412015872992</v>
      </c>
      <c r="AR38">
        <v>10.434127802717391</v>
      </c>
      <c r="AS38">
        <v>9.420926737288136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744.86201982653631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4.8099663169458413</v>
      </c>
      <c r="L39">
        <v>452.47388875019726</v>
      </c>
      <c r="M39">
        <v>27.179508998532235</v>
      </c>
      <c r="N39">
        <v>34.892742474892273</v>
      </c>
      <c r="O39">
        <v>0</v>
      </c>
      <c r="P39">
        <v>38.568974437600424</v>
      </c>
      <c r="Q39">
        <v>3.221106563467492</v>
      </c>
      <c r="R39">
        <v>12.52353982292432</v>
      </c>
      <c r="S39">
        <v>7.7962393471548292</v>
      </c>
      <c r="T39">
        <v>0</v>
      </c>
      <c r="U39">
        <v>24.739992574624825</v>
      </c>
      <c r="V39">
        <v>2.2944218152610443</v>
      </c>
      <c r="W39">
        <v>13.706438713965982</v>
      </c>
      <c r="X39">
        <v>43.571010016477715</v>
      </c>
      <c r="Y39">
        <v>0</v>
      </c>
      <c r="Z39">
        <v>1.9260738409090912</v>
      </c>
      <c r="AA39">
        <v>4.1489058704641346</v>
      </c>
      <c r="AB39">
        <v>3.8586940847711926</v>
      </c>
      <c r="AC39">
        <v>0</v>
      </c>
      <c r="AD39">
        <v>0</v>
      </c>
      <c r="AE39">
        <v>4.8668320947778652</v>
      </c>
      <c r="AF39">
        <v>2.4753424670385393</v>
      </c>
      <c r="AG39">
        <v>12.9646083632</v>
      </c>
      <c r="AH39">
        <v>0</v>
      </c>
      <c r="AI39">
        <v>0</v>
      </c>
      <c r="AJ39">
        <v>0</v>
      </c>
      <c r="AK39">
        <v>15.928112251694246</v>
      </c>
      <c r="AL39">
        <v>0</v>
      </c>
      <c r="AM39">
        <v>4.8036804538634659</v>
      </c>
      <c r="AN39">
        <v>0.64457600000000004</v>
      </c>
      <c r="AO39">
        <v>0</v>
      </c>
      <c r="AP39">
        <v>7.5668826180613089E-2</v>
      </c>
      <c r="AQ39">
        <v>3.7962340412698405</v>
      </c>
      <c r="AR39">
        <v>10.434127802717391</v>
      </c>
      <c r="AS39">
        <v>9.420926737288136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741.12161266621888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4.8099663169458413</v>
      </c>
      <c r="L40">
        <v>500.60930595173403</v>
      </c>
      <c r="M40">
        <v>27.179508998532235</v>
      </c>
      <c r="N40">
        <v>34.892742474892273</v>
      </c>
      <c r="O40">
        <v>0</v>
      </c>
      <c r="P40">
        <v>38.568974437600424</v>
      </c>
      <c r="Q40">
        <v>3.221106563467492</v>
      </c>
      <c r="R40">
        <v>12.52353982292432</v>
      </c>
      <c r="S40">
        <v>7.7962393471548292</v>
      </c>
      <c r="T40">
        <v>0</v>
      </c>
      <c r="U40">
        <v>24.739992574624825</v>
      </c>
      <c r="V40">
        <v>2.2944218152610443</v>
      </c>
      <c r="W40">
        <v>13.706438713965982</v>
      </c>
      <c r="X40">
        <v>43.571010016477715</v>
      </c>
      <c r="Y40">
        <v>0</v>
      </c>
      <c r="Z40">
        <v>1.9260738409090912</v>
      </c>
      <c r="AA40">
        <v>4.1489058704641346</v>
      </c>
      <c r="AB40">
        <v>3.8586940847711926</v>
      </c>
      <c r="AC40">
        <v>0</v>
      </c>
      <c r="AD40">
        <v>0</v>
      </c>
      <c r="AE40">
        <v>4.8668320947778652</v>
      </c>
      <c r="AF40">
        <v>2.4753424670385393</v>
      </c>
      <c r="AG40">
        <v>12.9646083632</v>
      </c>
      <c r="AH40">
        <v>0</v>
      </c>
      <c r="AI40">
        <v>0</v>
      </c>
      <c r="AJ40">
        <v>0</v>
      </c>
      <c r="AK40">
        <v>15.928112251694246</v>
      </c>
      <c r="AL40">
        <v>0</v>
      </c>
      <c r="AM40">
        <v>4.8036804538634659</v>
      </c>
      <c r="AN40">
        <v>0.64457600000000004</v>
      </c>
      <c r="AO40">
        <v>0</v>
      </c>
      <c r="AP40">
        <v>7.5668826180613089E-2</v>
      </c>
      <c r="AQ40">
        <v>3.7962340412698405</v>
      </c>
      <c r="AR40">
        <v>10.434127802717391</v>
      </c>
      <c r="AS40">
        <v>9.420926737288136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789.25702986775559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4.8099663169458413</v>
      </c>
      <c r="L41">
        <v>510.2365320982538</v>
      </c>
      <c r="M41">
        <v>27.179508998532235</v>
      </c>
      <c r="N41">
        <v>34.892742474892273</v>
      </c>
      <c r="O41">
        <v>0</v>
      </c>
      <c r="P41">
        <v>38.568974437600424</v>
      </c>
      <c r="Q41">
        <v>3.221106563467492</v>
      </c>
      <c r="R41">
        <v>12.522968125275936</v>
      </c>
      <c r="S41">
        <v>7.7962393471548292</v>
      </c>
      <c r="T41">
        <v>0</v>
      </c>
      <c r="U41">
        <v>24.739992574624825</v>
      </c>
      <c r="V41">
        <v>2.2944218152610443</v>
      </c>
      <c r="W41">
        <v>13.706438713965982</v>
      </c>
      <c r="X41">
        <v>43.571010016477715</v>
      </c>
      <c r="Y41">
        <v>0</v>
      </c>
      <c r="Z41">
        <v>1.9260738409090912</v>
      </c>
      <c r="AA41">
        <v>4.1489058704641346</v>
      </c>
      <c r="AB41">
        <v>0</v>
      </c>
      <c r="AC41">
        <v>0</v>
      </c>
      <c r="AD41">
        <v>0</v>
      </c>
      <c r="AE41">
        <v>4.8668320947778652</v>
      </c>
      <c r="AF41">
        <v>2.4753424670385393</v>
      </c>
      <c r="AG41">
        <v>12.9646083632</v>
      </c>
      <c r="AH41">
        <v>0</v>
      </c>
      <c r="AI41">
        <v>0</v>
      </c>
      <c r="AJ41">
        <v>0</v>
      </c>
      <c r="AK41">
        <v>15.928112251694246</v>
      </c>
      <c r="AL41">
        <v>0</v>
      </c>
      <c r="AM41">
        <v>4.8036804538634659</v>
      </c>
      <c r="AN41">
        <v>0.64457600000000004</v>
      </c>
      <c r="AO41">
        <v>0</v>
      </c>
      <c r="AP41">
        <v>7.5668826180613089E-2</v>
      </c>
      <c r="AQ41">
        <v>3.7962340412698405</v>
      </c>
      <c r="AR41">
        <v>12.390526497282607</v>
      </c>
      <c r="AS41">
        <v>9.6148122891763315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797.17527447830935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4.8099663169458413</v>
      </c>
      <c r="L42">
        <v>510.2365320982538</v>
      </c>
      <c r="M42">
        <v>27.179508998532235</v>
      </c>
      <c r="N42">
        <v>34.892742474892273</v>
      </c>
      <c r="O42">
        <v>0</v>
      </c>
      <c r="P42">
        <v>38.568974437600424</v>
      </c>
      <c r="Q42">
        <v>3.221106563467492</v>
      </c>
      <c r="R42">
        <v>12.522968125275936</v>
      </c>
      <c r="S42">
        <v>7.7962393471548292</v>
      </c>
      <c r="T42">
        <v>0</v>
      </c>
      <c r="U42">
        <v>24.739992574624825</v>
      </c>
      <c r="V42">
        <v>2.2944218152610443</v>
      </c>
      <c r="W42">
        <v>13.706438713965982</v>
      </c>
      <c r="X42">
        <v>43.571010016477715</v>
      </c>
      <c r="Y42">
        <v>0</v>
      </c>
      <c r="Z42">
        <v>1.9260738409090912</v>
      </c>
      <c r="AA42">
        <v>4.1489058704641346</v>
      </c>
      <c r="AB42">
        <v>0</v>
      </c>
      <c r="AC42">
        <v>0</v>
      </c>
      <c r="AD42">
        <v>0</v>
      </c>
      <c r="AE42">
        <v>4.8668320947778652</v>
      </c>
      <c r="AF42">
        <v>2.4753424670385393</v>
      </c>
      <c r="AG42">
        <v>12.9646083632</v>
      </c>
      <c r="AH42">
        <v>0</v>
      </c>
      <c r="AI42">
        <v>0</v>
      </c>
      <c r="AJ42">
        <v>0</v>
      </c>
      <c r="AK42">
        <v>15.928112251694246</v>
      </c>
      <c r="AL42">
        <v>0</v>
      </c>
      <c r="AM42">
        <v>4.8036804538634659</v>
      </c>
      <c r="AN42">
        <v>0.64457600000000004</v>
      </c>
      <c r="AO42">
        <v>0</v>
      </c>
      <c r="AP42">
        <v>7.5668826180613089E-2</v>
      </c>
      <c r="AQ42">
        <v>3.7962340412698405</v>
      </c>
      <c r="AR42">
        <v>12.390526497282607</v>
      </c>
      <c r="AS42">
        <v>9.6148122891763315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797.17527447830935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4.8099663169458413</v>
      </c>
      <c r="L43">
        <v>510.2365320982538</v>
      </c>
      <c r="M43">
        <v>27.179508998532235</v>
      </c>
      <c r="N43">
        <v>34.892742474892273</v>
      </c>
      <c r="O43">
        <v>0</v>
      </c>
      <c r="P43">
        <v>38.568974437600424</v>
      </c>
      <c r="Q43">
        <v>3.221106563467492</v>
      </c>
      <c r="R43">
        <v>12.522968125275936</v>
      </c>
      <c r="S43">
        <v>7.7962393471548292</v>
      </c>
      <c r="T43">
        <v>0</v>
      </c>
      <c r="U43">
        <v>24.739992574624825</v>
      </c>
      <c r="V43">
        <v>2.2944218152610443</v>
      </c>
      <c r="W43">
        <v>13.706438713965982</v>
      </c>
      <c r="X43">
        <v>43.571010016477715</v>
      </c>
      <c r="Y43">
        <v>0</v>
      </c>
      <c r="Z43">
        <v>1.9260738409090912</v>
      </c>
      <c r="AA43">
        <v>4.1489058704641346</v>
      </c>
      <c r="AB43">
        <v>0</v>
      </c>
      <c r="AC43">
        <v>0</v>
      </c>
      <c r="AD43">
        <v>0</v>
      </c>
      <c r="AE43">
        <v>4.8668320947778652</v>
      </c>
      <c r="AF43">
        <v>2.4753424670385393</v>
      </c>
      <c r="AG43">
        <v>12.9646083632</v>
      </c>
      <c r="AH43">
        <v>0</v>
      </c>
      <c r="AI43">
        <v>0</v>
      </c>
      <c r="AJ43">
        <v>0</v>
      </c>
      <c r="AK43">
        <v>15.928112251694246</v>
      </c>
      <c r="AL43">
        <v>0</v>
      </c>
      <c r="AM43">
        <v>4.8036804538634659</v>
      </c>
      <c r="AN43">
        <v>0.64457600000000004</v>
      </c>
      <c r="AO43">
        <v>0</v>
      </c>
      <c r="AP43">
        <v>7.5668826180613089E-2</v>
      </c>
      <c r="AQ43">
        <v>0</v>
      </c>
      <c r="AR43">
        <v>10.76019404728261</v>
      </c>
      <c r="AS43">
        <v>9.6148122891763315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791.74870798703955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4.8099663169458413</v>
      </c>
      <c r="L44">
        <v>510.2365320982538</v>
      </c>
      <c r="M44">
        <v>27.179508998532235</v>
      </c>
      <c r="N44">
        <v>34.892742474892273</v>
      </c>
      <c r="O44">
        <v>0</v>
      </c>
      <c r="P44">
        <v>38.568974437600424</v>
      </c>
      <c r="Q44">
        <v>3.221106563467492</v>
      </c>
      <c r="R44">
        <v>12.522968125275936</v>
      </c>
      <c r="S44">
        <v>7.7962393471548292</v>
      </c>
      <c r="T44">
        <v>0</v>
      </c>
      <c r="U44">
        <v>24.739992574624825</v>
      </c>
      <c r="V44">
        <v>2.2944218152610443</v>
      </c>
      <c r="W44">
        <v>13.706438713965982</v>
      </c>
      <c r="X44">
        <v>43.571010016477715</v>
      </c>
      <c r="Y44">
        <v>0</v>
      </c>
      <c r="Z44">
        <v>1.9260738409090912</v>
      </c>
      <c r="AA44">
        <v>4.1489058704641346</v>
      </c>
      <c r="AB44">
        <v>0</v>
      </c>
      <c r="AC44">
        <v>0</v>
      </c>
      <c r="AD44">
        <v>0</v>
      </c>
      <c r="AE44">
        <v>4.8668320947778652</v>
      </c>
      <c r="AF44">
        <v>2.4753424670385393</v>
      </c>
      <c r="AG44">
        <v>12.9646083632</v>
      </c>
      <c r="AH44">
        <v>0</v>
      </c>
      <c r="AI44">
        <v>0</v>
      </c>
      <c r="AJ44">
        <v>0</v>
      </c>
      <c r="AK44">
        <v>15.928112251694246</v>
      </c>
      <c r="AL44">
        <v>0</v>
      </c>
      <c r="AM44">
        <v>4.8036804538634659</v>
      </c>
      <c r="AN44">
        <v>0.64457600000000004</v>
      </c>
      <c r="AO44">
        <v>0</v>
      </c>
      <c r="AP44">
        <v>7.5668826180613089E-2</v>
      </c>
      <c r="AQ44">
        <v>0</v>
      </c>
      <c r="AR44">
        <v>10.76019404728261</v>
      </c>
      <c r="AS44">
        <v>9.6148122891763315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791.74870798703955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4.8099663169458413</v>
      </c>
      <c r="L45">
        <v>510.2365320982538</v>
      </c>
      <c r="M45">
        <v>27.179508998532235</v>
      </c>
      <c r="N45">
        <v>34.892742474892273</v>
      </c>
      <c r="O45">
        <v>0</v>
      </c>
      <c r="P45">
        <v>38.568974437600424</v>
      </c>
      <c r="Q45">
        <v>3.221106563467492</v>
      </c>
      <c r="R45">
        <v>12.522968125275936</v>
      </c>
      <c r="S45">
        <v>7.7962393471548292</v>
      </c>
      <c r="T45">
        <v>0</v>
      </c>
      <c r="U45">
        <v>24.739992574624825</v>
      </c>
      <c r="V45">
        <v>2.2944218152610443</v>
      </c>
      <c r="W45">
        <v>13.706438713965982</v>
      </c>
      <c r="X45">
        <v>43.571010016477715</v>
      </c>
      <c r="Y45">
        <v>0</v>
      </c>
      <c r="Z45">
        <v>1.9260738409090912</v>
      </c>
      <c r="AA45">
        <v>4.1489058704641346</v>
      </c>
      <c r="AB45">
        <v>0</v>
      </c>
      <c r="AC45">
        <v>0</v>
      </c>
      <c r="AD45">
        <v>0</v>
      </c>
      <c r="AE45">
        <v>0</v>
      </c>
      <c r="AF45">
        <v>2.4753424670385393</v>
      </c>
      <c r="AG45">
        <v>12.9646083632</v>
      </c>
      <c r="AH45">
        <v>0</v>
      </c>
      <c r="AI45">
        <v>0</v>
      </c>
      <c r="AJ45">
        <v>0</v>
      </c>
      <c r="AK45">
        <v>15.928112251694246</v>
      </c>
      <c r="AL45">
        <v>0</v>
      </c>
      <c r="AM45">
        <v>4.8036804538634659</v>
      </c>
      <c r="AN45">
        <v>0.64457600000000004</v>
      </c>
      <c r="AO45">
        <v>0</v>
      </c>
      <c r="AP45">
        <v>7.5668826180613089E-2</v>
      </c>
      <c r="AQ45">
        <v>0</v>
      </c>
      <c r="AR45">
        <v>10.76019404728261</v>
      </c>
      <c r="AS45">
        <v>9.6148122891763315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786.88187589226163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4.8099663169458413</v>
      </c>
      <c r="L46">
        <v>490.98207163001615</v>
      </c>
      <c r="M46">
        <v>27.179508998532235</v>
      </c>
      <c r="N46">
        <v>34.892742474892273</v>
      </c>
      <c r="O46">
        <v>0</v>
      </c>
      <c r="P46">
        <v>38.568974437600424</v>
      </c>
      <c r="Q46">
        <v>3.221106563467492</v>
      </c>
      <c r="R46">
        <v>12.522968125275936</v>
      </c>
      <c r="S46">
        <v>7.7962393471548292</v>
      </c>
      <c r="T46">
        <v>0</v>
      </c>
      <c r="U46">
        <v>24.739992574624825</v>
      </c>
      <c r="V46">
        <v>2.2944218152610443</v>
      </c>
      <c r="W46">
        <v>13.706438713965982</v>
      </c>
      <c r="X46">
        <v>43.571010016477715</v>
      </c>
      <c r="Y46">
        <v>0</v>
      </c>
      <c r="Z46">
        <v>1.9260738409090912</v>
      </c>
      <c r="AA46">
        <v>4.0126620827004214</v>
      </c>
      <c r="AB46">
        <v>0</v>
      </c>
      <c r="AC46">
        <v>0</v>
      </c>
      <c r="AD46">
        <v>0</v>
      </c>
      <c r="AE46">
        <v>0</v>
      </c>
      <c r="AF46">
        <v>2.4753424670385393</v>
      </c>
      <c r="AG46">
        <v>12.9646083632</v>
      </c>
      <c r="AH46">
        <v>0</v>
      </c>
      <c r="AI46">
        <v>0</v>
      </c>
      <c r="AJ46">
        <v>0</v>
      </c>
      <c r="AK46">
        <v>15.928112251694246</v>
      </c>
      <c r="AL46">
        <v>0</v>
      </c>
      <c r="AM46">
        <v>4.8036804538634659</v>
      </c>
      <c r="AN46">
        <v>0.64457600000000004</v>
      </c>
      <c r="AO46">
        <v>0</v>
      </c>
      <c r="AP46">
        <v>7.5668826180613089E-2</v>
      </c>
      <c r="AQ46">
        <v>0</v>
      </c>
      <c r="AR46">
        <v>10.76019404728261</v>
      </c>
      <c r="AS46">
        <v>9.6148122891763315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767.49117163626022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5.8899941468656722</v>
      </c>
      <c r="L47">
        <v>471.72839060822156</v>
      </c>
      <c r="M47">
        <v>27.179508998532235</v>
      </c>
      <c r="N47">
        <v>34.892742474892273</v>
      </c>
      <c r="O47">
        <v>0</v>
      </c>
      <c r="P47">
        <v>37.090877772087481</v>
      </c>
      <c r="Q47">
        <v>3.221106563467492</v>
      </c>
      <c r="R47">
        <v>12.522968125275936</v>
      </c>
      <c r="S47">
        <v>7.7962393471548292</v>
      </c>
      <c r="T47">
        <v>0</v>
      </c>
      <c r="U47">
        <v>24.739992574624825</v>
      </c>
      <c r="V47">
        <v>2.2944218152610443</v>
      </c>
      <c r="W47">
        <v>13.706438713965982</v>
      </c>
      <c r="X47">
        <v>43.571010016477715</v>
      </c>
      <c r="Y47">
        <v>0</v>
      </c>
      <c r="Z47">
        <v>1.9260738409090912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2.4753424670385393</v>
      </c>
      <c r="AG47">
        <v>12.9646083632</v>
      </c>
      <c r="AH47">
        <v>0</v>
      </c>
      <c r="AI47">
        <v>0</v>
      </c>
      <c r="AJ47">
        <v>0</v>
      </c>
      <c r="AK47">
        <v>15.928112251694246</v>
      </c>
      <c r="AL47">
        <v>0</v>
      </c>
      <c r="AM47">
        <v>4.8036804538634659</v>
      </c>
      <c r="AN47">
        <v>0.64457600000000004</v>
      </c>
      <c r="AO47">
        <v>0</v>
      </c>
      <c r="AP47">
        <v>1.8160499875724938</v>
      </c>
      <c r="AQ47">
        <v>0</v>
      </c>
      <c r="AR47">
        <v>10.76019404728261</v>
      </c>
      <c r="AS47">
        <v>9.6148122891763315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745.5671408575638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4.8100465767292411</v>
      </c>
      <c r="L48">
        <v>452.47388875019726</v>
      </c>
      <c r="M48">
        <v>27.179508998532235</v>
      </c>
      <c r="N48">
        <v>34.892742474892273</v>
      </c>
      <c r="O48">
        <v>0</v>
      </c>
      <c r="P48">
        <v>37.090877772087481</v>
      </c>
      <c r="Q48">
        <v>3.221106563467492</v>
      </c>
      <c r="R48">
        <v>12.522968125275936</v>
      </c>
      <c r="S48">
        <v>7.7962393471548292</v>
      </c>
      <c r="T48">
        <v>0</v>
      </c>
      <c r="U48">
        <v>24.739992574624825</v>
      </c>
      <c r="V48">
        <v>2.2944218152610443</v>
      </c>
      <c r="W48">
        <v>13.706438713965982</v>
      </c>
      <c r="X48">
        <v>43.571010016477715</v>
      </c>
      <c r="Y48">
        <v>0</v>
      </c>
      <c r="Z48">
        <v>1.9260738409090912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2.4753424670385393</v>
      </c>
      <c r="AG48">
        <v>12.9646083632</v>
      </c>
      <c r="AH48">
        <v>0</v>
      </c>
      <c r="AI48">
        <v>0</v>
      </c>
      <c r="AJ48">
        <v>0</v>
      </c>
      <c r="AK48">
        <v>15.928112251694246</v>
      </c>
      <c r="AL48">
        <v>0</v>
      </c>
      <c r="AM48">
        <v>4.8036804538634659</v>
      </c>
      <c r="AN48">
        <v>0.64457600000000004</v>
      </c>
      <c r="AO48">
        <v>0</v>
      </c>
      <c r="AP48">
        <v>1.8160499875724938</v>
      </c>
      <c r="AQ48">
        <v>0</v>
      </c>
      <c r="AR48">
        <v>10.76019404728261</v>
      </c>
      <c r="AS48">
        <v>9.6148122891763315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725.23269142940308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4.8100079307502055</v>
      </c>
      <c r="L49">
        <v>433.22022617691886</v>
      </c>
      <c r="M49">
        <v>27.179508998532235</v>
      </c>
      <c r="N49">
        <v>34.892742474892273</v>
      </c>
      <c r="O49">
        <v>0</v>
      </c>
      <c r="P49">
        <v>37.090877772087481</v>
      </c>
      <c r="Q49">
        <v>3.221106563467492</v>
      </c>
      <c r="R49">
        <v>12.522968125275936</v>
      </c>
      <c r="S49">
        <v>7.7962393471548292</v>
      </c>
      <c r="T49">
        <v>0</v>
      </c>
      <c r="U49">
        <v>24.739992574624825</v>
      </c>
      <c r="V49">
        <v>2.3800569545454544</v>
      </c>
      <c r="W49">
        <v>13.706438713965982</v>
      </c>
      <c r="X49">
        <v>43.571010016477715</v>
      </c>
      <c r="Y49">
        <v>0</v>
      </c>
      <c r="Z49">
        <v>1.9260738409090912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2.4753424670385393</v>
      </c>
      <c r="AG49">
        <v>12.9646083632</v>
      </c>
      <c r="AH49">
        <v>0</v>
      </c>
      <c r="AI49">
        <v>0</v>
      </c>
      <c r="AJ49">
        <v>0</v>
      </c>
      <c r="AK49">
        <v>15.928112251694246</v>
      </c>
      <c r="AL49">
        <v>0</v>
      </c>
      <c r="AM49">
        <v>4.8036804538634659</v>
      </c>
      <c r="AN49">
        <v>0.64457600000000004</v>
      </c>
      <c r="AO49">
        <v>0</v>
      </c>
      <c r="AP49">
        <v>1.8160499875724938</v>
      </c>
      <c r="AQ49">
        <v>0</v>
      </c>
      <c r="AR49">
        <v>10.76019404728261</v>
      </c>
      <c r="AS49">
        <v>9.420926737288136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705.87073979754189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4.8100079307502055</v>
      </c>
      <c r="L50">
        <v>404.33931845680729</v>
      </c>
      <c r="M50">
        <v>27.179508998532235</v>
      </c>
      <c r="N50">
        <v>34.892742474892273</v>
      </c>
      <c r="O50">
        <v>0</v>
      </c>
      <c r="P50">
        <v>37.090877772087481</v>
      </c>
      <c r="Q50">
        <v>3.221106563467492</v>
      </c>
      <c r="R50">
        <v>12.522968125275936</v>
      </c>
      <c r="S50">
        <v>7.7962393471548292</v>
      </c>
      <c r="T50">
        <v>0</v>
      </c>
      <c r="U50">
        <v>24.739992574624825</v>
      </c>
      <c r="V50">
        <v>2.3800569545454544</v>
      </c>
      <c r="W50">
        <v>13.705797594519156</v>
      </c>
      <c r="X50">
        <v>43.571010016477715</v>
      </c>
      <c r="Y50">
        <v>0</v>
      </c>
      <c r="Z50">
        <v>1.9260738409090912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2.4753424670385393</v>
      </c>
      <c r="AG50">
        <v>12.9646083632</v>
      </c>
      <c r="AH50">
        <v>0</v>
      </c>
      <c r="AI50">
        <v>0</v>
      </c>
      <c r="AJ50">
        <v>0</v>
      </c>
      <c r="AK50">
        <v>15.928112251694246</v>
      </c>
      <c r="AL50">
        <v>0</v>
      </c>
      <c r="AM50">
        <v>4.8036804538634659</v>
      </c>
      <c r="AN50">
        <v>0.64457600000000004</v>
      </c>
      <c r="AO50">
        <v>0</v>
      </c>
      <c r="AP50">
        <v>1.8160499875724938</v>
      </c>
      <c r="AQ50">
        <v>0</v>
      </c>
      <c r="AR50">
        <v>10.76019404728261</v>
      </c>
      <c r="AS50">
        <v>9.420926737288136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676.98919095798362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4.8100079307502055</v>
      </c>
      <c r="L51">
        <v>404.33121043210571</v>
      </c>
      <c r="M51">
        <v>27.179508998532235</v>
      </c>
      <c r="N51">
        <v>34.892742474892273</v>
      </c>
      <c r="O51">
        <v>0</v>
      </c>
      <c r="P51">
        <v>37.090877772087481</v>
      </c>
      <c r="Q51">
        <v>3.2193778168130489</v>
      </c>
      <c r="R51">
        <v>12.522968125275936</v>
      </c>
      <c r="S51">
        <v>7.7956388383561634</v>
      </c>
      <c r="T51">
        <v>0</v>
      </c>
      <c r="U51">
        <v>24.739992574624825</v>
      </c>
      <c r="V51">
        <v>2.4600588689839573</v>
      </c>
      <c r="W51">
        <v>13.705797594519156</v>
      </c>
      <c r="X51">
        <v>43.571010016477715</v>
      </c>
      <c r="Y51">
        <v>0</v>
      </c>
      <c r="Z51">
        <v>1.9260738409090912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2.4753424670385393</v>
      </c>
      <c r="AG51">
        <v>12.9646083632</v>
      </c>
      <c r="AH51">
        <v>0</v>
      </c>
      <c r="AI51">
        <v>0</v>
      </c>
      <c r="AJ51">
        <v>0</v>
      </c>
      <c r="AK51">
        <v>15.928112251694246</v>
      </c>
      <c r="AL51">
        <v>0</v>
      </c>
      <c r="AM51">
        <v>4.8036804538634659</v>
      </c>
      <c r="AN51">
        <v>0.64457600000000004</v>
      </c>
      <c r="AO51">
        <v>0</v>
      </c>
      <c r="AP51">
        <v>1.8160499875724938</v>
      </c>
      <c r="AQ51">
        <v>0</v>
      </c>
      <c r="AR51">
        <v>10.76019404728261</v>
      </c>
      <c r="AS51">
        <v>7.1515133059024683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674.78934216088169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4.8100079307502055</v>
      </c>
      <c r="L52">
        <v>385.07756681469237</v>
      </c>
      <c r="M52">
        <v>27.179508998532235</v>
      </c>
      <c r="N52">
        <v>34.892742474892273</v>
      </c>
      <c r="O52">
        <v>0</v>
      </c>
      <c r="P52">
        <v>37.090877772087481</v>
      </c>
      <c r="Q52">
        <v>3.2193778168130489</v>
      </c>
      <c r="R52">
        <v>12.522968125275936</v>
      </c>
      <c r="S52">
        <v>7.7956388383561634</v>
      </c>
      <c r="T52">
        <v>0</v>
      </c>
      <c r="U52">
        <v>24.739992574624825</v>
      </c>
      <c r="V52">
        <v>2.4600588689839573</v>
      </c>
      <c r="W52">
        <v>13.705797594519156</v>
      </c>
      <c r="X52">
        <v>43.571010016477715</v>
      </c>
      <c r="Y52">
        <v>0</v>
      </c>
      <c r="Z52">
        <v>1.9260738409090912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2.4753424670385393</v>
      </c>
      <c r="AG52">
        <v>12.9646083632</v>
      </c>
      <c r="AH52">
        <v>0</v>
      </c>
      <c r="AI52">
        <v>0</v>
      </c>
      <c r="AJ52">
        <v>0</v>
      </c>
      <c r="AK52">
        <v>15.928112251694246</v>
      </c>
      <c r="AL52">
        <v>0</v>
      </c>
      <c r="AM52">
        <v>4.8036804538634659</v>
      </c>
      <c r="AN52">
        <v>0.64457600000000004</v>
      </c>
      <c r="AO52">
        <v>0</v>
      </c>
      <c r="AP52">
        <v>1.8160499875724938</v>
      </c>
      <c r="AQ52">
        <v>0</v>
      </c>
      <c r="AR52">
        <v>10.76019404728261</v>
      </c>
      <c r="AS52">
        <v>7.1515133059024683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655.53569854346824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4.8100079307502055</v>
      </c>
      <c r="L53">
        <v>365.82301010047269</v>
      </c>
      <c r="M53">
        <v>27.179508998532235</v>
      </c>
      <c r="N53">
        <v>34.892742474892273</v>
      </c>
      <c r="O53">
        <v>0</v>
      </c>
      <c r="P53">
        <v>37.090877772087481</v>
      </c>
      <c r="Q53">
        <v>3.2193778168130489</v>
      </c>
      <c r="R53">
        <v>12.519497522278055</v>
      </c>
      <c r="S53">
        <v>7.7956388383561634</v>
      </c>
      <c r="T53">
        <v>0</v>
      </c>
      <c r="U53">
        <v>24.739992574624825</v>
      </c>
      <c r="V53">
        <v>2.5334475060240966</v>
      </c>
      <c r="W53">
        <v>13.705797594519156</v>
      </c>
      <c r="X53">
        <v>43.571010016477715</v>
      </c>
      <c r="Y53">
        <v>0</v>
      </c>
      <c r="Z53">
        <v>1.9260738409090912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2.4753424670385393</v>
      </c>
      <c r="AG53">
        <v>12.9646083632</v>
      </c>
      <c r="AH53">
        <v>0</v>
      </c>
      <c r="AI53">
        <v>0</v>
      </c>
      <c r="AJ53">
        <v>0</v>
      </c>
      <c r="AK53">
        <v>15.928112251694246</v>
      </c>
      <c r="AL53">
        <v>0</v>
      </c>
      <c r="AM53">
        <v>4.8036804538634659</v>
      </c>
      <c r="AN53">
        <v>0.64457600000000004</v>
      </c>
      <c r="AO53">
        <v>0</v>
      </c>
      <c r="AP53">
        <v>0</v>
      </c>
      <c r="AQ53">
        <v>0</v>
      </c>
      <c r="AR53">
        <v>10.76019404728261</v>
      </c>
      <c r="AS53">
        <v>7.1515133059024683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634.5350098757184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4.8100079307502055</v>
      </c>
      <c r="L54">
        <v>336.94208785879908</v>
      </c>
      <c r="M54">
        <v>27.179508998532235</v>
      </c>
      <c r="N54">
        <v>34.892742474892273</v>
      </c>
      <c r="O54">
        <v>0</v>
      </c>
      <c r="P54">
        <v>37.090877772087481</v>
      </c>
      <c r="Q54">
        <v>3.2193778168130489</v>
      </c>
      <c r="R54">
        <v>12.519497522278055</v>
      </c>
      <c r="S54">
        <v>7.7956388383561634</v>
      </c>
      <c r="T54">
        <v>0</v>
      </c>
      <c r="U54">
        <v>24.739992574624825</v>
      </c>
      <c r="V54">
        <v>2.6000622192513365</v>
      </c>
      <c r="W54">
        <v>13.705797594519156</v>
      </c>
      <c r="X54">
        <v>43.571010016477715</v>
      </c>
      <c r="Y54">
        <v>0</v>
      </c>
      <c r="Z54">
        <v>1.9260738409090912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2.4753424670385393</v>
      </c>
      <c r="AG54">
        <v>12.9646083632</v>
      </c>
      <c r="AH54">
        <v>0</v>
      </c>
      <c r="AI54">
        <v>0</v>
      </c>
      <c r="AJ54">
        <v>0</v>
      </c>
      <c r="AK54">
        <v>15.928112251694246</v>
      </c>
      <c r="AL54">
        <v>0</v>
      </c>
      <c r="AM54">
        <v>4.8036804538634659</v>
      </c>
      <c r="AN54">
        <v>0.64457600000000004</v>
      </c>
      <c r="AO54">
        <v>0</v>
      </c>
      <c r="AP54">
        <v>0</v>
      </c>
      <c r="AQ54">
        <v>0</v>
      </c>
      <c r="AR54">
        <v>10.76019404728261</v>
      </c>
      <c r="AS54">
        <v>7.1515133059024683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605.72070234727209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4.8100079307502055</v>
      </c>
      <c r="L55">
        <v>307.41030932997916</v>
      </c>
      <c r="M55">
        <v>27.179508998532235</v>
      </c>
      <c r="N55">
        <v>34.892742474892273</v>
      </c>
      <c r="O55">
        <v>0</v>
      </c>
      <c r="P55">
        <v>37.090877772087481</v>
      </c>
      <c r="Q55">
        <v>1.753772786259542</v>
      </c>
      <c r="R55">
        <v>6.8805413630731103</v>
      </c>
      <c r="S55">
        <v>4.3292514783491205</v>
      </c>
      <c r="T55">
        <v>0</v>
      </c>
      <c r="U55">
        <v>24.739992574624825</v>
      </c>
      <c r="V55">
        <v>2.6536110240963851</v>
      </c>
      <c r="W55">
        <v>13.705797594519156</v>
      </c>
      <c r="X55">
        <v>43.571010016477715</v>
      </c>
      <c r="Y55">
        <v>0</v>
      </c>
      <c r="Z55">
        <v>3.8521476818181823</v>
      </c>
      <c r="AA55">
        <v>0</v>
      </c>
      <c r="AB55">
        <v>0</v>
      </c>
      <c r="AC55">
        <v>0</v>
      </c>
      <c r="AD55">
        <v>0</v>
      </c>
      <c r="AE55">
        <v>4.8668320947778652</v>
      </c>
      <c r="AF55">
        <v>2.4753424670385393</v>
      </c>
      <c r="AG55">
        <v>12.9646083632</v>
      </c>
      <c r="AH55">
        <v>0</v>
      </c>
      <c r="AI55">
        <v>0</v>
      </c>
      <c r="AJ55">
        <v>0</v>
      </c>
      <c r="AK55">
        <v>15.928112251694246</v>
      </c>
      <c r="AL55">
        <v>0</v>
      </c>
      <c r="AM55">
        <v>4.8036804538634659</v>
      </c>
      <c r="AN55">
        <v>0.64457600000000004</v>
      </c>
      <c r="AO55">
        <v>0</v>
      </c>
      <c r="AP55">
        <v>0</v>
      </c>
      <c r="AQ55">
        <v>0</v>
      </c>
      <c r="AR55">
        <v>10.76019404728261</v>
      </c>
      <c r="AS55">
        <v>7.1515133059024683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572.46443000921874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4.8100079307502055</v>
      </c>
      <c r="L56">
        <v>307.41030932997916</v>
      </c>
      <c r="M56">
        <v>27.179508998532235</v>
      </c>
      <c r="N56">
        <v>34.892742474892273</v>
      </c>
      <c r="O56">
        <v>0</v>
      </c>
      <c r="P56">
        <v>37.090877772087481</v>
      </c>
      <c r="Q56">
        <v>1.7297252824074072</v>
      </c>
      <c r="R56">
        <v>6.8805413630731103</v>
      </c>
      <c r="S56">
        <v>4.3292514783491205</v>
      </c>
      <c r="T56">
        <v>0</v>
      </c>
      <c r="U56">
        <v>24.739992574624825</v>
      </c>
      <c r="V56">
        <v>2.6335837710843371</v>
      </c>
      <c r="W56">
        <v>13.710010419760303</v>
      </c>
      <c r="X56">
        <v>43.571010016477715</v>
      </c>
      <c r="Y56">
        <v>0</v>
      </c>
      <c r="Z56">
        <v>3.8521476818181823</v>
      </c>
      <c r="AA56">
        <v>0</v>
      </c>
      <c r="AB56">
        <v>0</v>
      </c>
      <c r="AC56">
        <v>0</v>
      </c>
      <c r="AD56">
        <v>0</v>
      </c>
      <c r="AE56">
        <v>4.8668320947778652</v>
      </c>
      <c r="AF56">
        <v>2.4753424670385393</v>
      </c>
      <c r="AG56">
        <v>12.9646083632</v>
      </c>
      <c r="AH56">
        <v>0</v>
      </c>
      <c r="AI56">
        <v>0</v>
      </c>
      <c r="AJ56">
        <v>0</v>
      </c>
      <c r="AK56">
        <v>15.928112251694246</v>
      </c>
      <c r="AL56">
        <v>0</v>
      </c>
      <c r="AM56">
        <v>4.8036804538634659</v>
      </c>
      <c r="AN56">
        <v>0.64457600000000004</v>
      </c>
      <c r="AO56">
        <v>0</v>
      </c>
      <c r="AP56">
        <v>0</v>
      </c>
      <c r="AQ56">
        <v>0</v>
      </c>
      <c r="AR56">
        <v>10.76019404728261</v>
      </c>
      <c r="AS56">
        <v>7.1515133059024683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572.42456807759561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4.8100079307502055</v>
      </c>
      <c r="L57">
        <v>307.41030932997916</v>
      </c>
      <c r="M57">
        <v>27.179617942393929</v>
      </c>
      <c r="N57">
        <v>34.892742474892273</v>
      </c>
      <c r="O57">
        <v>0</v>
      </c>
      <c r="P57">
        <v>37.090877772087481</v>
      </c>
      <c r="Q57">
        <v>1.7297252824074072</v>
      </c>
      <c r="R57">
        <v>6.8805413630731103</v>
      </c>
      <c r="S57">
        <v>4.3292514783491205</v>
      </c>
      <c r="T57">
        <v>0</v>
      </c>
      <c r="U57">
        <v>24.739992574624825</v>
      </c>
      <c r="V57">
        <v>2.4900595868983957</v>
      </c>
      <c r="W57">
        <v>13.709454822722822</v>
      </c>
      <c r="X57">
        <v>43.572079850223354</v>
      </c>
      <c r="Y57">
        <v>0</v>
      </c>
      <c r="Z57">
        <v>3.8521476818181823</v>
      </c>
      <c r="AA57">
        <v>0</v>
      </c>
      <c r="AB57">
        <v>0</v>
      </c>
      <c r="AC57">
        <v>0</v>
      </c>
      <c r="AD57">
        <v>0</v>
      </c>
      <c r="AE57">
        <v>4.8668320947778652</v>
      </c>
      <c r="AF57">
        <v>2.4753424670385393</v>
      </c>
      <c r="AG57">
        <v>12.9646083632</v>
      </c>
      <c r="AH57">
        <v>0</v>
      </c>
      <c r="AI57">
        <v>0</v>
      </c>
      <c r="AJ57">
        <v>0</v>
      </c>
      <c r="AK57">
        <v>15.928112251694246</v>
      </c>
      <c r="AL57">
        <v>0</v>
      </c>
      <c r="AM57">
        <v>4.8036804538634659</v>
      </c>
      <c r="AN57">
        <v>0.64457600000000004</v>
      </c>
      <c r="AO57">
        <v>0</v>
      </c>
      <c r="AP57">
        <v>0</v>
      </c>
      <c r="AQ57">
        <v>0</v>
      </c>
      <c r="AR57">
        <v>10.76019404728261</v>
      </c>
      <c r="AS57">
        <v>9.420926737288136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574.55108050536523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4.8100079307502055</v>
      </c>
      <c r="L58">
        <v>307.41030932997916</v>
      </c>
      <c r="M58">
        <v>27.179617942393929</v>
      </c>
      <c r="N58">
        <v>34.892742474892273</v>
      </c>
      <c r="O58">
        <v>0</v>
      </c>
      <c r="P58">
        <v>37.090877772087481</v>
      </c>
      <c r="Q58">
        <v>1.7297252824074072</v>
      </c>
      <c r="R58">
        <v>6.8805413630731103</v>
      </c>
      <c r="S58">
        <v>4.3292514783491205</v>
      </c>
      <c r="T58">
        <v>0</v>
      </c>
      <c r="U58">
        <v>24.739992574624825</v>
      </c>
      <c r="V58">
        <v>2.4900595868983957</v>
      </c>
      <c r="W58">
        <v>13.709454822722822</v>
      </c>
      <c r="X58">
        <v>43.572079850223354</v>
      </c>
      <c r="Y58">
        <v>0</v>
      </c>
      <c r="Z58">
        <v>3.8521476818181823</v>
      </c>
      <c r="AA58">
        <v>0</v>
      </c>
      <c r="AB58">
        <v>0</v>
      </c>
      <c r="AC58">
        <v>0</v>
      </c>
      <c r="AD58">
        <v>0</v>
      </c>
      <c r="AE58">
        <v>4.8668320947778652</v>
      </c>
      <c r="AF58">
        <v>2.4753424670385393</v>
      </c>
      <c r="AG58">
        <v>12.9646083632</v>
      </c>
      <c r="AH58">
        <v>0</v>
      </c>
      <c r="AI58">
        <v>0</v>
      </c>
      <c r="AJ58">
        <v>0</v>
      </c>
      <c r="AK58">
        <v>15.928112251694246</v>
      </c>
      <c r="AL58">
        <v>0</v>
      </c>
      <c r="AM58">
        <v>4.8036804538634659</v>
      </c>
      <c r="AN58">
        <v>0.64457600000000004</v>
      </c>
      <c r="AO58">
        <v>0</v>
      </c>
      <c r="AP58">
        <v>0</v>
      </c>
      <c r="AQ58">
        <v>0</v>
      </c>
      <c r="AR58">
        <v>10.76019404728261</v>
      </c>
      <c r="AS58">
        <v>9.420926737288136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574.55108050536523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4.8100079307502055</v>
      </c>
      <c r="L59">
        <v>307.41030932997916</v>
      </c>
      <c r="M59">
        <v>27.179617942393929</v>
      </c>
      <c r="N59">
        <v>34.892742474892273</v>
      </c>
      <c r="O59">
        <v>0</v>
      </c>
      <c r="P59">
        <v>37.090877772087481</v>
      </c>
      <c r="Q59">
        <v>1.7297252824074072</v>
      </c>
      <c r="R59">
        <v>6.8805413630731103</v>
      </c>
      <c r="S59">
        <v>4.3292514783491205</v>
      </c>
      <c r="T59">
        <v>0</v>
      </c>
      <c r="U59">
        <v>24.739992574624825</v>
      </c>
      <c r="V59">
        <v>2.4900595868983957</v>
      </c>
      <c r="W59">
        <v>13.709454822722822</v>
      </c>
      <c r="X59">
        <v>43.572079850223354</v>
      </c>
      <c r="Y59">
        <v>0</v>
      </c>
      <c r="Z59">
        <v>3.8521476818181823</v>
      </c>
      <c r="AA59">
        <v>0</v>
      </c>
      <c r="AB59">
        <v>0</v>
      </c>
      <c r="AC59">
        <v>0</v>
      </c>
      <c r="AD59">
        <v>0</v>
      </c>
      <c r="AE59">
        <v>4.8668320947778652</v>
      </c>
      <c r="AF59">
        <v>2.4753424670385393</v>
      </c>
      <c r="AG59">
        <v>12.9646083632</v>
      </c>
      <c r="AH59">
        <v>0</v>
      </c>
      <c r="AI59">
        <v>0</v>
      </c>
      <c r="AJ59">
        <v>0</v>
      </c>
      <c r="AK59">
        <v>15.928112251694246</v>
      </c>
      <c r="AL59">
        <v>0</v>
      </c>
      <c r="AM59">
        <v>4.8036804538634659</v>
      </c>
      <c r="AN59">
        <v>0.64457600000000004</v>
      </c>
      <c r="AO59">
        <v>0</v>
      </c>
      <c r="AP59">
        <v>0</v>
      </c>
      <c r="AQ59">
        <v>0</v>
      </c>
      <c r="AR59">
        <v>10.76019404728261</v>
      </c>
      <c r="AS59">
        <v>9.420926737288136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574.55108050536523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4.8100079307502055</v>
      </c>
      <c r="L60">
        <v>307.41030932997916</v>
      </c>
      <c r="M60">
        <v>27.179617942393929</v>
      </c>
      <c r="N60">
        <v>34.892742474892273</v>
      </c>
      <c r="O60">
        <v>0</v>
      </c>
      <c r="P60">
        <v>37.090877772087481</v>
      </c>
      <c r="Q60">
        <v>1.7297252824074072</v>
      </c>
      <c r="R60">
        <v>6.8805413630731103</v>
      </c>
      <c r="S60">
        <v>4.3292514783491205</v>
      </c>
      <c r="T60">
        <v>0</v>
      </c>
      <c r="U60">
        <v>24.739992574624825</v>
      </c>
      <c r="V60">
        <v>2.4900595868983957</v>
      </c>
      <c r="W60">
        <v>13.709454822722822</v>
      </c>
      <c r="X60">
        <v>43.572079850223354</v>
      </c>
      <c r="Y60">
        <v>0</v>
      </c>
      <c r="Z60">
        <v>3.8521476818181823</v>
      </c>
      <c r="AA60">
        <v>0</v>
      </c>
      <c r="AB60">
        <v>0</v>
      </c>
      <c r="AC60">
        <v>0</v>
      </c>
      <c r="AD60">
        <v>0</v>
      </c>
      <c r="AE60">
        <v>4.8668320947778652</v>
      </c>
      <c r="AF60">
        <v>2.4753424670385393</v>
      </c>
      <c r="AG60">
        <v>12.9646083632</v>
      </c>
      <c r="AH60">
        <v>0</v>
      </c>
      <c r="AI60">
        <v>0</v>
      </c>
      <c r="AJ60">
        <v>0</v>
      </c>
      <c r="AK60">
        <v>15.928112251694246</v>
      </c>
      <c r="AL60">
        <v>0</v>
      </c>
      <c r="AM60">
        <v>4.8036804538634659</v>
      </c>
      <c r="AN60">
        <v>0.64457600000000004</v>
      </c>
      <c r="AO60">
        <v>0</v>
      </c>
      <c r="AP60">
        <v>0</v>
      </c>
      <c r="AQ60">
        <v>0</v>
      </c>
      <c r="AR60">
        <v>10.76019404728261</v>
      </c>
      <c r="AS60">
        <v>9.420926737288136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574.55108050536523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4.8100079307502055</v>
      </c>
      <c r="L61">
        <v>307.41030932997916</v>
      </c>
      <c r="M61">
        <v>27.179617942393929</v>
      </c>
      <c r="N61">
        <v>34.892742474892273</v>
      </c>
      <c r="O61">
        <v>0</v>
      </c>
      <c r="P61">
        <v>37.090877772087481</v>
      </c>
      <c r="Q61">
        <v>1.7297252824074072</v>
      </c>
      <c r="R61">
        <v>6.8805413630731103</v>
      </c>
      <c r="S61">
        <v>4.3292514783491205</v>
      </c>
      <c r="T61">
        <v>0</v>
      </c>
      <c r="U61">
        <v>24.739992574624825</v>
      </c>
      <c r="V61">
        <v>2.4900595868983957</v>
      </c>
      <c r="W61">
        <v>13.709454822722822</v>
      </c>
      <c r="X61">
        <v>43.572079850223354</v>
      </c>
      <c r="Y61">
        <v>0</v>
      </c>
      <c r="Z61">
        <v>3.8521476818181823</v>
      </c>
      <c r="AA61">
        <v>0</v>
      </c>
      <c r="AB61">
        <v>0</v>
      </c>
      <c r="AC61">
        <v>0</v>
      </c>
      <c r="AD61">
        <v>0</v>
      </c>
      <c r="AE61">
        <v>4.8668320947778652</v>
      </c>
      <c r="AF61">
        <v>2.4753424670385393</v>
      </c>
      <c r="AG61">
        <v>12.9646083632</v>
      </c>
      <c r="AH61">
        <v>0</v>
      </c>
      <c r="AI61">
        <v>0</v>
      </c>
      <c r="AJ61">
        <v>0</v>
      </c>
      <c r="AK61">
        <v>15.928112251694246</v>
      </c>
      <c r="AL61">
        <v>0</v>
      </c>
      <c r="AM61">
        <v>4.8036804538634659</v>
      </c>
      <c r="AN61">
        <v>0.64457600000000004</v>
      </c>
      <c r="AO61">
        <v>0</v>
      </c>
      <c r="AP61">
        <v>0</v>
      </c>
      <c r="AQ61">
        <v>0</v>
      </c>
      <c r="AR61">
        <v>10.76019404728261</v>
      </c>
      <c r="AS61">
        <v>9.420926737288136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574.55108050536523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4.8100079307502055</v>
      </c>
      <c r="L62">
        <v>307.41030932997916</v>
      </c>
      <c r="M62">
        <v>27.179617942393929</v>
      </c>
      <c r="N62">
        <v>34.892742474892273</v>
      </c>
      <c r="O62">
        <v>0</v>
      </c>
      <c r="P62">
        <v>37.090877772087481</v>
      </c>
      <c r="Q62">
        <v>1.7297252824074072</v>
      </c>
      <c r="R62">
        <v>6.8805413630731103</v>
      </c>
      <c r="S62">
        <v>4.3292514783491205</v>
      </c>
      <c r="T62">
        <v>0</v>
      </c>
      <c r="U62">
        <v>24.739992574624825</v>
      </c>
      <c r="V62">
        <v>2.4900595868983957</v>
      </c>
      <c r="W62">
        <v>13.709454822722822</v>
      </c>
      <c r="X62">
        <v>43.572079850223354</v>
      </c>
      <c r="Y62">
        <v>0</v>
      </c>
      <c r="Z62">
        <v>3.8521476818181823</v>
      </c>
      <c r="AA62">
        <v>0</v>
      </c>
      <c r="AB62">
        <v>0</v>
      </c>
      <c r="AC62">
        <v>0</v>
      </c>
      <c r="AD62">
        <v>0</v>
      </c>
      <c r="AE62">
        <v>4.8668320947778652</v>
      </c>
      <c r="AF62">
        <v>2.4753424670385393</v>
      </c>
      <c r="AG62">
        <v>12.9646083632</v>
      </c>
      <c r="AH62">
        <v>0</v>
      </c>
      <c r="AI62">
        <v>0</v>
      </c>
      <c r="AJ62">
        <v>0</v>
      </c>
      <c r="AK62">
        <v>15.928112251694246</v>
      </c>
      <c r="AL62">
        <v>0</v>
      </c>
      <c r="AM62">
        <v>4.8036804538634659</v>
      </c>
      <c r="AN62">
        <v>0.64457600000000004</v>
      </c>
      <c r="AO62">
        <v>0</v>
      </c>
      <c r="AP62">
        <v>0</v>
      </c>
      <c r="AQ62">
        <v>3.7962340412698405</v>
      </c>
      <c r="AR62">
        <v>10.76019404728261</v>
      </c>
      <c r="AS62">
        <v>9.420926737288136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578.34731454663506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4.8100079307502055</v>
      </c>
      <c r="L63">
        <v>307.41030932997916</v>
      </c>
      <c r="M63">
        <v>27.179617942393929</v>
      </c>
      <c r="N63">
        <v>34.892742474892273</v>
      </c>
      <c r="O63">
        <v>0</v>
      </c>
      <c r="P63">
        <v>37.090877772087481</v>
      </c>
      <c r="Q63">
        <v>1.7297252824074072</v>
      </c>
      <c r="R63">
        <v>6.8805413630731103</v>
      </c>
      <c r="S63">
        <v>4.3292514783491205</v>
      </c>
      <c r="T63">
        <v>0</v>
      </c>
      <c r="U63">
        <v>24.739992574624825</v>
      </c>
      <c r="V63">
        <v>2.4900595868983957</v>
      </c>
      <c r="W63">
        <v>13.709454822722822</v>
      </c>
      <c r="X63">
        <v>43.572079850223354</v>
      </c>
      <c r="Y63">
        <v>0</v>
      </c>
      <c r="Z63">
        <v>1.9260738409090912</v>
      </c>
      <c r="AA63">
        <v>0</v>
      </c>
      <c r="AB63">
        <v>0</v>
      </c>
      <c r="AC63">
        <v>0</v>
      </c>
      <c r="AD63">
        <v>0</v>
      </c>
      <c r="AE63">
        <v>4.8668320947778652</v>
      </c>
      <c r="AF63">
        <v>2.4753424670385393</v>
      </c>
      <c r="AG63">
        <v>12.9646083632</v>
      </c>
      <c r="AH63">
        <v>0</v>
      </c>
      <c r="AI63">
        <v>0</v>
      </c>
      <c r="AJ63">
        <v>0</v>
      </c>
      <c r="AK63">
        <v>15.928112251694246</v>
      </c>
      <c r="AL63">
        <v>0</v>
      </c>
      <c r="AM63">
        <v>4.8036804538634659</v>
      </c>
      <c r="AN63">
        <v>0.64457600000000004</v>
      </c>
      <c r="AO63">
        <v>0</v>
      </c>
      <c r="AP63">
        <v>0</v>
      </c>
      <c r="AQ63">
        <v>3.7962340412698405</v>
      </c>
      <c r="AR63">
        <v>10.76019404728261</v>
      </c>
      <c r="AS63">
        <v>9.420926737288136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576.42124070572595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4.8100079307502055</v>
      </c>
      <c r="L64">
        <v>307.41030932997916</v>
      </c>
      <c r="M64">
        <v>27.179617942393929</v>
      </c>
      <c r="N64">
        <v>34.892742474892273</v>
      </c>
      <c r="O64">
        <v>0</v>
      </c>
      <c r="P64">
        <v>37.090877772087481</v>
      </c>
      <c r="Q64">
        <v>1.7297252824074072</v>
      </c>
      <c r="R64">
        <v>12.519497522278055</v>
      </c>
      <c r="S64">
        <v>4.3292514783491205</v>
      </c>
      <c r="T64">
        <v>0</v>
      </c>
      <c r="U64">
        <v>24.739992574624825</v>
      </c>
      <c r="V64">
        <v>2.8662368130841123</v>
      </c>
      <c r="W64">
        <v>13.709454822722822</v>
      </c>
      <c r="X64">
        <v>43.572079850223354</v>
      </c>
      <c r="Y64">
        <v>0</v>
      </c>
      <c r="Z64">
        <v>1.9260738409090912</v>
      </c>
      <c r="AA64">
        <v>0</v>
      </c>
      <c r="AB64">
        <v>0</v>
      </c>
      <c r="AC64">
        <v>0</v>
      </c>
      <c r="AD64">
        <v>0</v>
      </c>
      <c r="AE64">
        <v>4.8668320947778652</v>
      </c>
      <c r="AF64">
        <v>2.4753424670385393</v>
      </c>
      <c r="AG64">
        <v>12.9646083632</v>
      </c>
      <c r="AH64">
        <v>0</v>
      </c>
      <c r="AI64">
        <v>0</v>
      </c>
      <c r="AJ64">
        <v>0</v>
      </c>
      <c r="AK64">
        <v>15.928112251694246</v>
      </c>
      <c r="AL64">
        <v>0</v>
      </c>
      <c r="AM64">
        <v>4.8036804538634659</v>
      </c>
      <c r="AN64">
        <v>0.64457600000000004</v>
      </c>
      <c r="AO64">
        <v>0</v>
      </c>
      <c r="AP64">
        <v>0</v>
      </c>
      <c r="AQ64">
        <v>3.7962340412698405</v>
      </c>
      <c r="AR64">
        <v>10.76019404728261</v>
      </c>
      <c r="AS64">
        <v>9.420926737288136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582.4363740911167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4.8100079307502055</v>
      </c>
      <c r="L65">
        <v>307.41030932997916</v>
      </c>
      <c r="M65">
        <v>27.179508998532235</v>
      </c>
      <c r="N65">
        <v>34.892742474892273</v>
      </c>
      <c r="O65">
        <v>0</v>
      </c>
      <c r="P65">
        <v>37.090877772087481</v>
      </c>
      <c r="Q65">
        <v>1.7297252824074072</v>
      </c>
      <c r="R65">
        <v>12.519497522278055</v>
      </c>
      <c r="S65">
        <v>4.3292514783491205</v>
      </c>
      <c r="T65">
        <v>0</v>
      </c>
      <c r="U65">
        <v>24.739992574624825</v>
      </c>
      <c r="V65">
        <v>2.8662368130841123</v>
      </c>
      <c r="W65">
        <v>13.709454822722822</v>
      </c>
      <c r="X65">
        <v>43.572079850223354</v>
      </c>
      <c r="Y65">
        <v>0</v>
      </c>
      <c r="Z65">
        <v>1.9260738409090912</v>
      </c>
      <c r="AA65">
        <v>0</v>
      </c>
      <c r="AB65">
        <v>0</v>
      </c>
      <c r="AC65">
        <v>0</v>
      </c>
      <c r="AD65">
        <v>0</v>
      </c>
      <c r="AE65">
        <v>4.8668320947778652</v>
      </c>
      <c r="AF65">
        <v>2.4753424670385393</v>
      </c>
      <c r="AG65">
        <v>12.9646083632</v>
      </c>
      <c r="AH65">
        <v>0</v>
      </c>
      <c r="AI65">
        <v>0</v>
      </c>
      <c r="AJ65">
        <v>0</v>
      </c>
      <c r="AK65">
        <v>15.928112251694246</v>
      </c>
      <c r="AL65">
        <v>0</v>
      </c>
      <c r="AM65">
        <v>4.8036804538634659</v>
      </c>
      <c r="AN65">
        <v>0.64457600000000004</v>
      </c>
      <c r="AO65">
        <v>0</v>
      </c>
      <c r="AP65">
        <v>0</v>
      </c>
      <c r="AQ65">
        <v>3.7962340412698405</v>
      </c>
      <c r="AR65">
        <v>10.76019404728261</v>
      </c>
      <c r="AS65">
        <v>9.420926737288136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582.43626514725497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4.8100079307502055</v>
      </c>
      <c r="L66">
        <v>307.41030932997916</v>
      </c>
      <c r="M66">
        <v>27.179508998532235</v>
      </c>
      <c r="N66">
        <v>34.892742474892273</v>
      </c>
      <c r="O66">
        <v>0</v>
      </c>
      <c r="P66">
        <v>37.090877772087481</v>
      </c>
      <c r="Q66">
        <v>3.2193778168130489</v>
      </c>
      <c r="R66">
        <v>12.519497522278055</v>
      </c>
      <c r="S66">
        <v>7.7956388383561634</v>
      </c>
      <c r="T66">
        <v>0</v>
      </c>
      <c r="U66">
        <v>24.739992574624825</v>
      </c>
      <c r="V66">
        <v>2.8662368130841123</v>
      </c>
      <c r="W66">
        <v>13.705926320558374</v>
      </c>
      <c r="X66">
        <v>43.571010016477715</v>
      </c>
      <c r="Y66">
        <v>0</v>
      </c>
      <c r="Z66">
        <v>1.9260738409090912</v>
      </c>
      <c r="AA66">
        <v>0</v>
      </c>
      <c r="AB66">
        <v>0</v>
      </c>
      <c r="AC66">
        <v>0</v>
      </c>
      <c r="AD66">
        <v>0</v>
      </c>
      <c r="AE66">
        <v>4.8668320947778652</v>
      </c>
      <c r="AF66">
        <v>2.4753424670385393</v>
      </c>
      <c r="AG66">
        <v>12.9646083632</v>
      </c>
      <c r="AH66">
        <v>0</v>
      </c>
      <c r="AI66">
        <v>0</v>
      </c>
      <c r="AJ66">
        <v>0</v>
      </c>
      <c r="AK66">
        <v>15.928112251694246</v>
      </c>
      <c r="AL66">
        <v>0</v>
      </c>
      <c r="AM66">
        <v>4.8036804538634659</v>
      </c>
      <c r="AN66">
        <v>0.64457600000000004</v>
      </c>
      <c r="AO66">
        <v>0</v>
      </c>
      <c r="AP66">
        <v>0</v>
      </c>
      <c r="AQ66">
        <v>7.5924683893650773</v>
      </c>
      <c r="AR66">
        <v>10.76019404728261</v>
      </c>
      <c r="AS66">
        <v>9.420926737288136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591.18394105385289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4.8100079307502055</v>
      </c>
      <c r="L67">
        <v>346.57779487376172</v>
      </c>
      <c r="M67">
        <v>27.179508998532235</v>
      </c>
      <c r="N67">
        <v>34.892742474892273</v>
      </c>
      <c r="O67">
        <v>0</v>
      </c>
      <c r="P67">
        <v>37.090877772087481</v>
      </c>
      <c r="Q67">
        <v>3.2193778168130489</v>
      </c>
      <c r="R67">
        <v>12.519497522278055</v>
      </c>
      <c r="S67">
        <v>7.7964258766816146</v>
      </c>
      <c r="T67">
        <v>0</v>
      </c>
      <c r="U67">
        <v>24.739992574624825</v>
      </c>
      <c r="V67">
        <v>4.2064661143481423</v>
      </c>
      <c r="W67">
        <v>13.706438713965982</v>
      </c>
      <c r="X67">
        <v>43.571010016477715</v>
      </c>
      <c r="Y67">
        <v>0</v>
      </c>
      <c r="Z67">
        <v>1.9260738409090912</v>
      </c>
      <c r="AA67">
        <v>0</v>
      </c>
      <c r="AB67">
        <v>0</v>
      </c>
      <c r="AC67">
        <v>0</v>
      </c>
      <c r="AD67">
        <v>0</v>
      </c>
      <c r="AE67">
        <v>4.8668320947778652</v>
      </c>
      <c r="AF67">
        <v>2.4753424670385393</v>
      </c>
      <c r="AG67">
        <v>12.9646083632</v>
      </c>
      <c r="AH67">
        <v>5.5940571600000002</v>
      </c>
      <c r="AI67">
        <v>0</v>
      </c>
      <c r="AJ67">
        <v>0</v>
      </c>
      <c r="AK67">
        <v>15.928112251694246</v>
      </c>
      <c r="AL67">
        <v>0</v>
      </c>
      <c r="AM67">
        <v>4.8036804538634659</v>
      </c>
      <c r="AN67">
        <v>0.64457600000000004</v>
      </c>
      <c r="AO67">
        <v>0</v>
      </c>
      <c r="AP67">
        <v>0.18917175865782931</v>
      </c>
      <c r="AQ67">
        <v>7.5924683893650773</v>
      </c>
      <c r="AR67">
        <v>10.76019404728261</v>
      </c>
      <c r="AS67">
        <v>9.420926737288136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637.47618424929044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4.8100079307502055</v>
      </c>
      <c r="L68">
        <v>361.01827817833248</v>
      </c>
      <c r="M68">
        <v>27.179508998532235</v>
      </c>
      <c r="N68">
        <v>34.892742474892273</v>
      </c>
      <c r="O68">
        <v>0</v>
      </c>
      <c r="P68">
        <v>37.090877772087481</v>
      </c>
      <c r="Q68">
        <v>3.2193778168130489</v>
      </c>
      <c r="R68">
        <v>12.522968125275936</v>
      </c>
      <c r="S68">
        <v>7.7964258766816146</v>
      </c>
      <c r="T68">
        <v>0</v>
      </c>
      <c r="U68">
        <v>24.739992574624825</v>
      </c>
      <c r="V68">
        <v>4.2064661143481423</v>
      </c>
      <c r="W68">
        <v>13.706438713965982</v>
      </c>
      <c r="X68">
        <v>43.571010016477715</v>
      </c>
      <c r="Y68">
        <v>0</v>
      </c>
      <c r="Z68">
        <v>1.9260738409090912</v>
      </c>
      <c r="AA68">
        <v>0</v>
      </c>
      <c r="AB68">
        <v>0</v>
      </c>
      <c r="AC68">
        <v>0</v>
      </c>
      <c r="AD68">
        <v>0</v>
      </c>
      <c r="AE68">
        <v>4.8668320947778652</v>
      </c>
      <c r="AF68">
        <v>2.4753424670385393</v>
      </c>
      <c r="AG68">
        <v>12.9646083632</v>
      </c>
      <c r="AH68">
        <v>5.5940571600000002</v>
      </c>
      <c r="AI68">
        <v>0</v>
      </c>
      <c r="AJ68">
        <v>0</v>
      </c>
      <c r="AK68">
        <v>15.928112251694246</v>
      </c>
      <c r="AL68">
        <v>0</v>
      </c>
      <c r="AM68">
        <v>4.8036804538634659</v>
      </c>
      <c r="AN68">
        <v>0.64457600000000004</v>
      </c>
      <c r="AO68">
        <v>0</v>
      </c>
      <c r="AP68">
        <v>0.18917175865782931</v>
      </c>
      <c r="AQ68">
        <v>7.5924683893650773</v>
      </c>
      <c r="AR68">
        <v>10.76019404728261</v>
      </c>
      <c r="AS68">
        <v>9.420926737288136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651.92013815685903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4.8100079307502055</v>
      </c>
      <c r="L69">
        <v>370.64557782998094</v>
      </c>
      <c r="M69">
        <v>27.179508998532235</v>
      </c>
      <c r="N69">
        <v>34.892742474892273</v>
      </c>
      <c r="O69">
        <v>0</v>
      </c>
      <c r="P69">
        <v>37.090877772087481</v>
      </c>
      <c r="Q69">
        <v>3.2193778168130489</v>
      </c>
      <c r="R69">
        <v>12.522968125275936</v>
      </c>
      <c r="S69">
        <v>7.7964258766816146</v>
      </c>
      <c r="T69">
        <v>0</v>
      </c>
      <c r="U69">
        <v>24.739992574624825</v>
      </c>
      <c r="V69">
        <v>4.2064661143481423</v>
      </c>
      <c r="W69">
        <v>13.706438713965982</v>
      </c>
      <c r="X69">
        <v>43.571010016477715</v>
      </c>
      <c r="Y69">
        <v>0</v>
      </c>
      <c r="Z69">
        <v>1.9260738409090912</v>
      </c>
      <c r="AA69">
        <v>0</v>
      </c>
      <c r="AB69">
        <v>0</v>
      </c>
      <c r="AC69">
        <v>0</v>
      </c>
      <c r="AD69">
        <v>0</v>
      </c>
      <c r="AE69">
        <v>4.8668320947778652</v>
      </c>
      <c r="AF69">
        <v>2.4753424670385393</v>
      </c>
      <c r="AG69">
        <v>12.9646083632</v>
      </c>
      <c r="AH69">
        <v>12.866331345279832</v>
      </c>
      <c r="AI69">
        <v>0</v>
      </c>
      <c r="AJ69">
        <v>0</v>
      </c>
      <c r="AK69">
        <v>15.928112251694246</v>
      </c>
      <c r="AL69">
        <v>0</v>
      </c>
      <c r="AM69">
        <v>4.8036804538634659</v>
      </c>
      <c r="AN69">
        <v>0.64457600000000004</v>
      </c>
      <c r="AO69">
        <v>0</v>
      </c>
      <c r="AP69">
        <v>0.18917175865782931</v>
      </c>
      <c r="AQ69">
        <v>7.5924683893650773</v>
      </c>
      <c r="AR69">
        <v>10.76019404728261</v>
      </c>
      <c r="AS69">
        <v>9.420926737288136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668.81971199378722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4.8100079307502055</v>
      </c>
      <c r="L70">
        <v>389.89788799537331</v>
      </c>
      <c r="M70">
        <v>27.179508998532235</v>
      </c>
      <c r="N70">
        <v>34.892742474892273</v>
      </c>
      <c r="O70">
        <v>0</v>
      </c>
      <c r="P70">
        <v>37.090877772087481</v>
      </c>
      <c r="Q70">
        <v>3.2193778168130489</v>
      </c>
      <c r="R70">
        <v>12.522968125275936</v>
      </c>
      <c r="S70">
        <v>7.7964258766816146</v>
      </c>
      <c r="T70">
        <v>0</v>
      </c>
      <c r="U70">
        <v>24.739992574624825</v>
      </c>
      <c r="V70">
        <v>4.2064661143481423</v>
      </c>
      <c r="W70">
        <v>13.706438713965982</v>
      </c>
      <c r="X70">
        <v>43.571010016477715</v>
      </c>
      <c r="Y70">
        <v>0</v>
      </c>
      <c r="Z70">
        <v>1.9260738409090912</v>
      </c>
      <c r="AA70">
        <v>4.1489058704641346</v>
      </c>
      <c r="AB70">
        <v>0.98436082670667646</v>
      </c>
      <c r="AC70">
        <v>0</v>
      </c>
      <c r="AD70">
        <v>0</v>
      </c>
      <c r="AE70">
        <v>4.8668320947778652</v>
      </c>
      <c r="AF70">
        <v>2.4753424670385393</v>
      </c>
      <c r="AG70">
        <v>12.9646083632</v>
      </c>
      <c r="AH70">
        <v>12.894301726187964</v>
      </c>
      <c r="AI70">
        <v>0</v>
      </c>
      <c r="AJ70">
        <v>0</v>
      </c>
      <c r="AK70">
        <v>15.928112251694246</v>
      </c>
      <c r="AL70">
        <v>0</v>
      </c>
      <c r="AM70">
        <v>4.8036804538634659</v>
      </c>
      <c r="AN70">
        <v>0.64457600000000004</v>
      </c>
      <c r="AO70">
        <v>0</v>
      </c>
      <c r="AP70">
        <v>0.18917175865782931</v>
      </c>
      <c r="AQ70">
        <v>7.5924683893650773</v>
      </c>
      <c r="AR70">
        <v>10.76019404728261</v>
      </c>
      <c r="AS70">
        <v>9.420926737288136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693.23325923725849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4.3699524923798068</v>
      </c>
      <c r="L71">
        <v>404.33931845680729</v>
      </c>
      <c r="M71">
        <v>27.179508998532235</v>
      </c>
      <c r="N71">
        <v>34.892742474892273</v>
      </c>
      <c r="O71">
        <v>0</v>
      </c>
      <c r="P71">
        <v>37.090877772087481</v>
      </c>
      <c r="Q71">
        <v>3.221106563467492</v>
      </c>
      <c r="R71">
        <v>12.522968125275936</v>
      </c>
      <c r="S71">
        <v>7.7962393471548292</v>
      </c>
      <c r="T71">
        <v>0</v>
      </c>
      <c r="U71">
        <v>24.739992574624825</v>
      </c>
      <c r="V71">
        <v>4.2064661143481423</v>
      </c>
      <c r="W71">
        <v>13.706438713965982</v>
      </c>
      <c r="X71">
        <v>43.571010016477715</v>
      </c>
      <c r="Y71">
        <v>0</v>
      </c>
      <c r="Z71">
        <v>1.9260738409090912</v>
      </c>
      <c r="AA71">
        <v>4.1489058704641346</v>
      </c>
      <c r="AB71">
        <v>3.890193834958739</v>
      </c>
      <c r="AC71">
        <v>0</v>
      </c>
      <c r="AD71">
        <v>0</v>
      </c>
      <c r="AE71">
        <v>4.8668320947778652</v>
      </c>
      <c r="AF71">
        <v>2.4753424670385393</v>
      </c>
      <c r="AG71">
        <v>12.9646083632</v>
      </c>
      <c r="AH71">
        <v>20.725981688827879</v>
      </c>
      <c r="AI71">
        <v>0</v>
      </c>
      <c r="AJ71">
        <v>0</v>
      </c>
      <c r="AK71">
        <v>15.928112251694246</v>
      </c>
      <c r="AL71">
        <v>0</v>
      </c>
      <c r="AM71">
        <v>4.8036804538634659</v>
      </c>
      <c r="AN71">
        <v>0.64457600000000004</v>
      </c>
      <c r="AO71">
        <v>0</v>
      </c>
      <c r="AP71">
        <v>0.18917175865782931</v>
      </c>
      <c r="AQ71">
        <v>11.388702430634916</v>
      </c>
      <c r="AR71">
        <v>10.76019404728261</v>
      </c>
      <c r="AS71">
        <v>9.420926737288136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721.76992348961153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4.4800117955059058</v>
      </c>
      <c r="L72">
        <v>433.22022617691886</v>
      </c>
      <c r="M72">
        <v>27.179508998532235</v>
      </c>
      <c r="N72">
        <v>34.892742474892273</v>
      </c>
      <c r="O72">
        <v>0</v>
      </c>
      <c r="P72">
        <v>37.090877772087481</v>
      </c>
      <c r="Q72">
        <v>3.221106563467492</v>
      </c>
      <c r="R72">
        <v>12.522968125275936</v>
      </c>
      <c r="S72">
        <v>7.7962393471548292</v>
      </c>
      <c r="T72">
        <v>0</v>
      </c>
      <c r="U72">
        <v>24.739992574624825</v>
      </c>
      <c r="V72">
        <v>4.2064661143481423</v>
      </c>
      <c r="W72">
        <v>13.706438713965982</v>
      </c>
      <c r="X72">
        <v>43.571010016477715</v>
      </c>
      <c r="Y72">
        <v>0</v>
      </c>
      <c r="Z72">
        <v>1.9260738409090912</v>
      </c>
      <c r="AA72">
        <v>8.2978117409282692</v>
      </c>
      <c r="AB72">
        <v>3.890193834958739</v>
      </c>
      <c r="AC72">
        <v>2.8585644965446835</v>
      </c>
      <c r="AD72">
        <v>2.6922578684330056</v>
      </c>
      <c r="AE72">
        <v>4.8668320947778652</v>
      </c>
      <c r="AF72">
        <v>2.4753424670385393</v>
      </c>
      <c r="AG72">
        <v>12.9646083632</v>
      </c>
      <c r="AH72">
        <v>20.725981688827879</v>
      </c>
      <c r="AI72">
        <v>0</v>
      </c>
      <c r="AJ72">
        <v>0</v>
      </c>
      <c r="AK72">
        <v>15.928112251694246</v>
      </c>
      <c r="AL72">
        <v>0</v>
      </c>
      <c r="AM72">
        <v>4.8036804538634659</v>
      </c>
      <c r="AN72">
        <v>0.64457600000000004</v>
      </c>
      <c r="AO72">
        <v>0</v>
      </c>
      <c r="AP72">
        <v>0.18917175865782931</v>
      </c>
      <c r="AQ72">
        <v>11.388702430634916</v>
      </c>
      <c r="AR72">
        <v>10.76019404728261</v>
      </c>
      <c r="AS72">
        <v>9.420926737288136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760.46061874829115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4.420040532786885</v>
      </c>
      <c r="L73">
        <v>481.35040459084991</v>
      </c>
      <c r="M73">
        <v>27.179508998532235</v>
      </c>
      <c r="N73">
        <v>34.892742474892273</v>
      </c>
      <c r="O73">
        <v>0</v>
      </c>
      <c r="P73">
        <v>37.090877772087481</v>
      </c>
      <c r="Q73">
        <v>2.9810240866873063</v>
      </c>
      <c r="R73">
        <v>12.52353982292432</v>
      </c>
      <c r="S73">
        <v>7.6380576167135397</v>
      </c>
      <c r="T73">
        <v>0</v>
      </c>
      <c r="U73">
        <v>24.739992574624825</v>
      </c>
      <c r="V73">
        <v>4.2064661143481423</v>
      </c>
      <c r="W73">
        <v>13.706438713965982</v>
      </c>
      <c r="X73">
        <v>43.571010016477715</v>
      </c>
      <c r="Y73">
        <v>0</v>
      </c>
      <c r="Z73">
        <v>1.9260738409090912</v>
      </c>
      <c r="AA73">
        <v>12.446717611392405</v>
      </c>
      <c r="AB73">
        <v>7.7803873630907718</v>
      </c>
      <c r="AC73">
        <v>5.7171286862729698</v>
      </c>
      <c r="AD73">
        <v>5.3970017995457988</v>
      </c>
      <c r="AE73">
        <v>4.8668320947778652</v>
      </c>
      <c r="AF73">
        <v>4.9506846272819471</v>
      </c>
      <c r="AG73">
        <v>12.9646083632</v>
      </c>
      <c r="AH73">
        <v>20.725981688827879</v>
      </c>
      <c r="AI73">
        <v>0</v>
      </c>
      <c r="AJ73">
        <v>0</v>
      </c>
      <c r="AK73">
        <v>15.928112251694246</v>
      </c>
      <c r="AL73">
        <v>0</v>
      </c>
      <c r="AM73">
        <v>4.8036804538634659</v>
      </c>
      <c r="AN73">
        <v>0.64457600000000004</v>
      </c>
      <c r="AO73">
        <v>0</v>
      </c>
      <c r="AP73">
        <v>0.18917175865782931</v>
      </c>
      <c r="AQ73">
        <v>11.444529618412696</v>
      </c>
      <c r="AR73">
        <v>10.76019404728261</v>
      </c>
      <c r="AS73">
        <v>9.420926737288136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824.2667102573887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4.8100717963723598</v>
      </c>
      <c r="L74">
        <v>481.35040459084991</v>
      </c>
      <c r="M74">
        <v>27.179508998532235</v>
      </c>
      <c r="N74">
        <v>34.892742474892273</v>
      </c>
      <c r="O74">
        <v>0</v>
      </c>
      <c r="P74">
        <v>37.090877772087481</v>
      </c>
      <c r="Q74">
        <v>3.2209374800000004</v>
      </c>
      <c r="R74">
        <v>12.52353982292432</v>
      </c>
      <c r="S74">
        <v>7.7986950885478157</v>
      </c>
      <c r="T74">
        <v>0</v>
      </c>
      <c r="U74">
        <v>24.739992574624825</v>
      </c>
      <c r="V74">
        <v>4.2064661143481423</v>
      </c>
      <c r="W74">
        <v>13.706438713965982</v>
      </c>
      <c r="X74">
        <v>43.571010016477715</v>
      </c>
      <c r="Y74">
        <v>0</v>
      </c>
      <c r="Z74">
        <v>5.7782215227272733</v>
      </c>
      <c r="AA74">
        <v>12.446717611392405</v>
      </c>
      <c r="AB74">
        <v>11.670581198049511</v>
      </c>
      <c r="AC74">
        <v>8.5843438711324023</v>
      </c>
      <c r="AD74">
        <v>8.0767739121120368</v>
      </c>
      <c r="AE74">
        <v>9.7336641895557303</v>
      </c>
      <c r="AF74">
        <v>7.2804187499999991</v>
      </c>
      <c r="AG74">
        <v>12.9646083632</v>
      </c>
      <c r="AH74">
        <v>27.634642456304118</v>
      </c>
      <c r="AI74">
        <v>0</v>
      </c>
      <c r="AJ74">
        <v>0</v>
      </c>
      <c r="AK74">
        <v>15.928112251694246</v>
      </c>
      <c r="AL74">
        <v>0</v>
      </c>
      <c r="AM74">
        <v>4.9611782843210799</v>
      </c>
      <c r="AN74">
        <v>0.64457600000000004</v>
      </c>
      <c r="AO74">
        <v>0</v>
      </c>
      <c r="AP74">
        <v>0.18917175865782931</v>
      </c>
      <c r="AQ74">
        <v>15.184936778730155</v>
      </c>
      <c r="AR74">
        <v>10.76019404728261</v>
      </c>
      <c r="AS74">
        <v>9.420926737288136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856.34975317607086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4.8100717963723598</v>
      </c>
      <c r="L75">
        <v>510.23632530707573</v>
      </c>
      <c r="M75">
        <v>27.179508998532235</v>
      </c>
      <c r="N75">
        <v>34.892742474892273</v>
      </c>
      <c r="O75">
        <v>0</v>
      </c>
      <c r="P75">
        <v>37.090877772087481</v>
      </c>
      <c r="Q75">
        <v>3.2209374800000004</v>
      </c>
      <c r="R75">
        <v>12.52353982292432</v>
      </c>
      <c r="S75">
        <v>7.7986950885478157</v>
      </c>
      <c r="T75">
        <v>0</v>
      </c>
      <c r="U75">
        <v>24.739992574624825</v>
      </c>
      <c r="V75">
        <v>4.2064661143481423</v>
      </c>
      <c r="W75">
        <v>13.706438713965982</v>
      </c>
      <c r="X75">
        <v>43.571010016477715</v>
      </c>
      <c r="Y75">
        <v>0</v>
      </c>
      <c r="Z75">
        <v>5.7782215227272733</v>
      </c>
      <c r="AA75">
        <v>12.446717611392405</v>
      </c>
      <c r="AB75">
        <v>11.670581198049511</v>
      </c>
      <c r="AC75">
        <v>8.5843438711324023</v>
      </c>
      <c r="AD75">
        <v>8.0923811836487509</v>
      </c>
      <c r="AE75">
        <v>9.7336641895557303</v>
      </c>
      <c r="AF75">
        <v>7.2804187499999991</v>
      </c>
      <c r="AG75">
        <v>12.9646083632</v>
      </c>
      <c r="AH75">
        <v>27.634642456304118</v>
      </c>
      <c r="AI75">
        <v>0</v>
      </c>
      <c r="AJ75">
        <v>0</v>
      </c>
      <c r="AK75">
        <v>15.928112251694246</v>
      </c>
      <c r="AL75">
        <v>0</v>
      </c>
      <c r="AM75">
        <v>4.9611782843210799</v>
      </c>
      <c r="AN75">
        <v>0.64457600000000004</v>
      </c>
      <c r="AO75">
        <v>0</v>
      </c>
      <c r="AP75">
        <v>0.18917175865782931</v>
      </c>
      <c r="AQ75">
        <v>15.184936778730155</v>
      </c>
      <c r="AR75">
        <v>10.76019404728261</v>
      </c>
      <c r="AS75">
        <v>9.420926737288136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885.25128116383326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4.8100717963723598</v>
      </c>
      <c r="L76">
        <v>529.48481185366256</v>
      </c>
      <c r="M76">
        <v>27.179508998532235</v>
      </c>
      <c r="N76">
        <v>34.892742474892273</v>
      </c>
      <c r="O76">
        <v>0</v>
      </c>
      <c r="P76">
        <v>37.090877772087481</v>
      </c>
      <c r="Q76">
        <v>3.2209374800000004</v>
      </c>
      <c r="R76">
        <v>12.52353982292432</v>
      </c>
      <c r="S76">
        <v>7.7986950885478157</v>
      </c>
      <c r="T76">
        <v>0</v>
      </c>
      <c r="U76">
        <v>24.739992574624825</v>
      </c>
      <c r="V76">
        <v>4.2064661143481423</v>
      </c>
      <c r="W76">
        <v>13.706438713965982</v>
      </c>
      <c r="X76">
        <v>43.571010016477715</v>
      </c>
      <c r="Y76">
        <v>0</v>
      </c>
      <c r="Z76">
        <v>5.7782215227272733</v>
      </c>
      <c r="AA76">
        <v>12.446717611392405</v>
      </c>
      <c r="AB76">
        <v>11.670581198049511</v>
      </c>
      <c r="AC76">
        <v>8.5843438711324023</v>
      </c>
      <c r="AD76">
        <v>8.0955026993186987</v>
      </c>
      <c r="AE76">
        <v>9.7336641895557303</v>
      </c>
      <c r="AF76">
        <v>7.2804187499999991</v>
      </c>
      <c r="AG76">
        <v>12.9646083632</v>
      </c>
      <c r="AH76">
        <v>27.634642456304118</v>
      </c>
      <c r="AI76">
        <v>0</v>
      </c>
      <c r="AJ76">
        <v>0</v>
      </c>
      <c r="AK76">
        <v>15.928112251694246</v>
      </c>
      <c r="AL76">
        <v>0</v>
      </c>
      <c r="AM76">
        <v>4.9611782843210799</v>
      </c>
      <c r="AN76">
        <v>0.64457600000000004</v>
      </c>
      <c r="AO76">
        <v>0</v>
      </c>
      <c r="AP76">
        <v>0.18917175865782931</v>
      </c>
      <c r="AQ76">
        <v>15.184936778730155</v>
      </c>
      <c r="AR76">
        <v>10.76019404728261</v>
      </c>
      <c r="AS76">
        <v>9.420926737288136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904.50288922609013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4.8100717963723598</v>
      </c>
      <c r="L77">
        <v>500.60390444739465</v>
      </c>
      <c r="M77">
        <v>27.179508998532235</v>
      </c>
      <c r="N77">
        <v>34.892742474892273</v>
      </c>
      <c r="O77">
        <v>0</v>
      </c>
      <c r="P77">
        <v>37.090877772087481</v>
      </c>
      <c r="Q77">
        <v>3.2209374800000004</v>
      </c>
      <c r="R77">
        <v>12.52353982292432</v>
      </c>
      <c r="S77">
        <v>7.7986950885478157</v>
      </c>
      <c r="T77">
        <v>0</v>
      </c>
      <c r="U77">
        <v>24.739992574624825</v>
      </c>
      <c r="V77">
        <v>4.2064661143481423</v>
      </c>
      <c r="W77">
        <v>13.706438713965982</v>
      </c>
      <c r="X77">
        <v>43.571010016477715</v>
      </c>
      <c r="Y77">
        <v>0</v>
      </c>
      <c r="Z77">
        <v>5.7782215227272733</v>
      </c>
      <c r="AA77">
        <v>12.446717611392405</v>
      </c>
      <c r="AB77">
        <v>11.670581198049511</v>
      </c>
      <c r="AC77">
        <v>8.5843438711324023</v>
      </c>
      <c r="AD77">
        <v>8.0955026993186987</v>
      </c>
      <c r="AE77">
        <v>9.7336641895557303</v>
      </c>
      <c r="AF77">
        <v>7.2804187499999991</v>
      </c>
      <c r="AG77">
        <v>12.9646083632</v>
      </c>
      <c r="AH77">
        <v>27.634642456304118</v>
      </c>
      <c r="AI77">
        <v>0</v>
      </c>
      <c r="AJ77">
        <v>0</v>
      </c>
      <c r="AK77">
        <v>15.928112251694246</v>
      </c>
      <c r="AL77">
        <v>0</v>
      </c>
      <c r="AM77">
        <v>4.9611782843210799</v>
      </c>
      <c r="AN77">
        <v>0.64457600000000004</v>
      </c>
      <c r="AO77">
        <v>0</v>
      </c>
      <c r="AP77">
        <v>0.18917175865782931</v>
      </c>
      <c r="AQ77">
        <v>15.184936778730155</v>
      </c>
      <c r="AR77">
        <v>10.76019404728261</v>
      </c>
      <c r="AS77">
        <v>9.420926737288136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875.62198181982228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4.8100717963723598</v>
      </c>
      <c r="L78">
        <v>500.60390444739465</v>
      </c>
      <c r="M78">
        <v>27.179508998532235</v>
      </c>
      <c r="N78">
        <v>34.892742474892273</v>
      </c>
      <c r="O78">
        <v>0</v>
      </c>
      <c r="P78">
        <v>37.090877772087481</v>
      </c>
      <c r="Q78">
        <v>3.2209374800000004</v>
      </c>
      <c r="R78">
        <v>12.52353982292432</v>
      </c>
      <c r="S78">
        <v>7.7986950885478157</v>
      </c>
      <c r="T78">
        <v>0</v>
      </c>
      <c r="U78">
        <v>24.739992574624825</v>
      </c>
      <c r="V78">
        <v>4.2064661143481423</v>
      </c>
      <c r="W78">
        <v>13.706438713965982</v>
      </c>
      <c r="X78">
        <v>43.571010016477715</v>
      </c>
      <c r="Y78">
        <v>0</v>
      </c>
      <c r="Z78">
        <v>5.7782215227272733</v>
      </c>
      <c r="AA78">
        <v>12.446717611392405</v>
      </c>
      <c r="AB78">
        <v>11.670581198049511</v>
      </c>
      <c r="AC78">
        <v>8.5843438711324023</v>
      </c>
      <c r="AD78">
        <v>8.0955026993186987</v>
      </c>
      <c r="AE78">
        <v>9.7336641895557303</v>
      </c>
      <c r="AF78">
        <v>7.2804187499999991</v>
      </c>
      <c r="AG78">
        <v>12.9646083632</v>
      </c>
      <c r="AH78">
        <v>27.634642456304118</v>
      </c>
      <c r="AI78">
        <v>0</v>
      </c>
      <c r="AJ78">
        <v>0</v>
      </c>
      <c r="AK78">
        <v>15.928112251694246</v>
      </c>
      <c r="AL78">
        <v>0</v>
      </c>
      <c r="AM78">
        <v>4.9611782843210799</v>
      </c>
      <c r="AN78">
        <v>0.64457600000000004</v>
      </c>
      <c r="AO78">
        <v>0</v>
      </c>
      <c r="AP78">
        <v>0.18917175865782931</v>
      </c>
      <c r="AQ78">
        <v>15.184936778730155</v>
      </c>
      <c r="AR78">
        <v>10.76019404728261</v>
      </c>
      <c r="AS78">
        <v>9.420926737288136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875.62198181982228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4.8099663169458413</v>
      </c>
      <c r="L79">
        <v>529.48481185366256</v>
      </c>
      <c r="M79">
        <v>27.179508998532235</v>
      </c>
      <c r="N79">
        <v>34.892742474892273</v>
      </c>
      <c r="O79">
        <v>0</v>
      </c>
      <c r="P79">
        <v>37.090877772087481</v>
      </c>
      <c r="Q79">
        <v>3.2209374800000004</v>
      </c>
      <c r="R79">
        <v>12.52353982292432</v>
      </c>
      <c r="S79">
        <v>7.7986950885478157</v>
      </c>
      <c r="T79">
        <v>0</v>
      </c>
      <c r="U79">
        <v>24.739992574624825</v>
      </c>
      <c r="V79">
        <v>4.2064661143481423</v>
      </c>
      <c r="W79">
        <v>13.706438713965982</v>
      </c>
      <c r="X79">
        <v>43.571010016477715</v>
      </c>
      <c r="Y79">
        <v>0</v>
      </c>
      <c r="Z79">
        <v>5.7782215227272733</v>
      </c>
      <c r="AA79">
        <v>12.446717611392405</v>
      </c>
      <c r="AB79">
        <v>11.670581198049511</v>
      </c>
      <c r="AC79">
        <v>8.5843438711324023</v>
      </c>
      <c r="AD79">
        <v>2.6922578684330056</v>
      </c>
      <c r="AE79">
        <v>9.7336641895557303</v>
      </c>
      <c r="AF79">
        <v>7.2804187499999991</v>
      </c>
      <c r="AG79">
        <v>12.9646083632</v>
      </c>
      <c r="AH79">
        <v>27.634642456304118</v>
      </c>
      <c r="AI79">
        <v>0</v>
      </c>
      <c r="AJ79">
        <v>0</v>
      </c>
      <c r="AK79">
        <v>15.928112251694246</v>
      </c>
      <c r="AL79">
        <v>0</v>
      </c>
      <c r="AM79">
        <v>4.9611782843210799</v>
      </c>
      <c r="AN79">
        <v>0.64457600000000004</v>
      </c>
      <c r="AO79">
        <v>0</v>
      </c>
      <c r="AP79">
        <v>0.45401234349627173</v>
      </c>
      <c r="AQ79">
        <v>15.184936778730155</v>
      </c>
      <c r="AR79">
        <v>10.76019404728261</v>
      </c>
      <c r="AS79">
        <v>9.420926737288136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899.36437950061634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4.8099663169458413</v>
      </c>
      <c r="L80">
        <v>556.91787520304069</v>
      </c>
      <c r="M80">
        <v>27.179508998532235</v>
      </c>
      <c r="N80">
        <v>34.892742474892273</v>
      </c>
      <c r="O80">
        <v>0</v>
      </c>
      <c r="P80">
        <v>37.090877772087481</v>
      </c>
      <c r="Q80">
        <v>3.2209374800000004</v>
      </c>
      <c r="R80">
        <v>12.52353982292432</v>
      </c>
      <c r="S80">
        <v>7.7986950885478157</v>
      </c>
      <c r="T80">
        <v>0</v>
      </c>
      <c r="U80">
        <v>24.739992574624825</v>
      </c>
      <c r="V80">
        <v>4.2064661143481423</v>
      </c>
      <c r="W80">
        <v>13.706438713965982</v>
      </c>
      <c r="X80">
        <v>43.571010016477715</v>
      </c>
      <c r="Y80">
        <v>0</v>
      </c>
      <c r="Z80">
        <v>1.9260738409090912</v>
      </c>
      <c r="AA80">
        <v>12.446717611392405</v>
      </c>
      <c r="AB80">
        <v>11.670581198049511</v>
      </c>
      <c r="AC80">
        <v>2.8585644965446835</v>
      </c>
      <c r="AD80">
        <v>0</v>
      </c>
      <c r="AE80">
        <v>4.8668320947778652</v>
      </c>
      <c r="AF80">
        <v>4.9798065415821497</v>
      </c>
      <c r="AG80">
        <v>12.9646083632</v>
      </c>
      <c r="AH80">
        <v>22.376228640000001</v>
      </c>
      <c r="AI80">
        <v>0</v>
      </c>
      <c r="AJ80">
        <v>0</v>
      </c>
      <c r="AK80">
        <v>15.928112251694246</v>
      </c>
      <c r="AL80">
        <v>0</v>
      </c>
      <c r="AM80">
        <v>4.8036804538634659</v>
      </c>
      <c r="AN80">
        <v>0.64457600000000004</v>
      </c>
      <c r="AO80">
        <v>0</v>
      </c>
      <c r="AP80">
        <v>0.45401234349627173</v>
      </c>
      <c r="AQ80">
        <v>11.388702430634916</v>
      </c>
      <c r="AR80">
        <v>10.76019404728261</v>
      </c>
      <c r="AS80">
        <v>9.420926737288136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898.14766762710303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4.8099663169458413</v>
      </c>
      <c r="L81">
        <v>556.92221755959383</v>
      </c>
      <c r="M81">
        <v>27.179508998532235</v>
      </c>
      <c r="N81">
        <v>34.892742474892273</v>
      </c>
      <c r="O81">
        <v>0</v>
      </c>
      <c r="P81">
        <v>37.090877772087481</v>
      </c>
      <c r="Q81">
        <v>3.2202372110655739</v>
      </c>
      <c r="R81">
        <v>12.52353982292432</v>
      </c>
      <c r="S81">
        <v>7.8011888157894731</v>
      </c>
      <c r="T81">
        <v>0</v>
      </c>
      <c r="U81">
        <v>24.739992574624825</v>
      </c>
      <c r="V81">
        <v>4.2064661143481423</v>
      </c>
      <c r="W81">
        <v>13.706438713965982</v>
      </c>
      <c r="X81">
        <v>43.571010016477715</v>
      </c>
      <c r="Y81">
        <v>0</v>
      </c>
      <c r="Z81">
        <v>1.9260738409090912</v>
      </c>
      <c r="AA81">
        <v>12.446717611392405</v>
      </c>
      <c r="AB81">
        <v>7.7803873630907718</v>
      </c>
      <c r="AC81">
        <v>0</v>
      </c>
      <c r="AD81">
        <v>0</v>
      </c>
      <c r="AE81">
        <v>4.8668320947778652</v>
      </c>
      <c r="AF81">
        <v>2.4753424670385393</v>
      </c>
      <c r="AG81">
        <v>12.9646083632</v>
      </c>
      <c r="AH81">
        <v>16.782171480000002</v>
      </c>
      <c r="AI81">
        <v>0</v>
      </c>
      <c r="AJ81">
        <v>0</v>
      </c>
      <c r="AK81">
        <v>15.928112251694246</v>
      </c>
      <c r="AL81">
        <v>0</v>
      </c>
      <c r="AM81">
        <v>4.8036804538634659</v>
      </c>
      <c r="AN81">
        <v>0.64457600000000004</v>
      </c>
      <c r="AO81">
        <v>0</v>
      </c>
      <c r="AP81">
        <v>0.45401234349627173</v>
      </c>
      <c r="AQ81">
        <v>11.388702430634916</v>
      </c>
      <c r="AR81">
        <v>10.76019404728261</v>
      </c>
      <c r="AS81">
        <v>9.420926737288136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883.30652387591624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4.8099663169458413</v>
      </c>
      <c r="L82">
        <v>556.92221755959383</v>
      </c>
      <c r="M82">
        <v>27.179508998532235</v>
      </c>
      <c r="N82">
        <v>34.892742474892273</v>
      </c>
      <c r="O82">
        <v>0</v>
      </c>
      <c r="P82">
        <v>37.090877772087481</v>
      </c>
      <c r="Q82">
        <v>3.2202372110655739</v>
      </c>
      <c r="R82">
        <v>12.52353982292432</v>
      </c>
      <c r="S82">
        <v>7.8011888157894731</v>
      </c>
      <c r="T82">
        <v>0</v>
      </c>
      <c r="U82">
        <v>24.739992574624825</v>
      </c>
      <c r="V82">
        <v>4.2064661143481423</v>
      </c>
      <c r="W82">
        <v>13.706438713965982</v>
      </c>
      <c r="X82">
        <v>43.571010016477715</v>
      </c>
      <c r="Y82">
        <v>0</v>
      </c>
      <c r="Z82">
        <v>1.9260738409090912</v>
      </c>
      <c r="AA82">
        <v>8.2978117409282692</v>
      </c>
      <c r="AB82">
        <v>3.8586940847711926</v>
      </c>
      <c r="AC82">
        <v>0</v>
      </c>
      <c r="AD82">
        <v>0</v>
      </c>
      <c r="AE82">
        <v>4.8668320947778652</v>
      </c>
      <c r="AF82">
        <v>0</v>
      </c>
      <c r="AG82">
        <v>12.9646083632</v>
      </c>
      <c r="AH82">
        <v>16.782171480000002</v>
      </c>
      <c r="AI82">
        <v>0</v>
      </c>
      <c r="AJ82">
        <v>0</v>
      </c>
      <c r="AK82">
        <v>15.928112251694246</v>
      </c>
      <c r="AL82">
        <v>0</v>
      </c>
      <c r="AM82">
        <v>4.8036804538634659</v>
      </c>
      <c r="AN82">
        <v>0.64457600000000004</v>
      </c>
      <c r="AO82">
        <v>0</v>
      </c>
      <c r="AP82">
        <v>0.45401234349627173</v>
      </c>
      <c r="AQ82">
        <v>11.388702430634916</v>
      </c>
      <c r="AR82">
        <v>10.76019404728261</v>
      </c>
      <c r="AS82">
        <v>9.420926737288136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872.760582260094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4.8099663169458413</v>
      </c>
      <c r="L83">
        <v>494.9989890551094</v>
      </c>
      <c r="M83">
        <v>27.179508998532235</v>
      </c>
      <c r="N83">
        <v>34.892742474892273</v>
      </c>
      <c r="O83">
        <v>0</v>
      </c>
      <c r="P83">
        <v>37.090877772087481</v>
      </c>
      <c r="Q83">
        <v>3.2202372110655739</v>
      </c>
      <c r="R83">
        <v>12.52353982292432</v>
      </c>
      <c r="S83">
        <v>7.8011888157894731</v>
      </c>
      <c r="T83">
        <v>0</v>
      </c>
      <c r="U83">
        <v>24.739992574624825</v>
      </c>
      <c r="V83">
        <v>4.2064661143481423</v>
      </c>
      <c r="W83">
        <v>13.706438713965982</v>
      </c>
      <c r="X83">
        <v>43.571010016477715</v>
      </c>
      <c r="Y83">
        <v>0</v>
      </c>
      <c r="Z83">
        <v>1.9260738409090912</v>
      </c>
      <c r="AA83">
        <v>8.2978117409282692</v>
      </c>
      <c r="AB83">
        <v>3.8586940847711926</v>
      </c>
      <c r="AC83">
        <v>0</v>
      </c>
      <c r="AD83">
        <v>0</v>
      </c>
      <c r="AE83">
        <v>4.8668320947778652</v>
      </c>
      <c r="AF83">
        <v>0</v>
      </c>
      <c r="AG83">
        <v>12.9646083632</v>
      </c>
      <c r="AH83">
        <v>11.18811432</v>
      </c>
      <c r="AI83">
        <v>0</v>
      </c>
      <c r="AJ83">
        <v>0</v>
      </c>
      <c r="AK83">
        <v>15.928112251694246</v>
      </c>
      <c r="AL83">
        <v>0</v>
      </c>
      <c r="AM83">
        <v>4.8036804538634659</v>
      </c>
      <c r="AN83">
        <v>0.64457600000000004</v>
      </c>
      <c r="AO83">
        <v>0</v>
      </c>
      <c r="AP83">
        <v>0.26484058483844242</v>
      </c>
      <c r="AQ83">
        <v>7.5924683893650773</v>
      </c>
      <c r="AR83">
        <v>10.76019404728261</v>
      </c>
      <c r="AS83">
        <v>9.420926737288136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801.25789079568199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4.8099663169458413</v>
      </c>
      <c r="L84">
        <v>401.60000813815776</v>
      </c>
      <c r="M84">
        <v>27.179508998532235</v>
      </c>
      <c r="N84">
        <v>34.892742474892273</v>
      </c>
      <c r="O84">
        <v>0</v>
      </c>
      <c r="P84">
        <v>37.090877772087481</v>
      </c>
      <c r="Q84">
        <v>3.221106563467492</v>
      </c>
      <c r="R84">
        <v>12.52353982292432</v>
      </c>
      <c r="S84">
        <v>7.8011888157894731</v>
      </c>
      <c r="T84">
        <v>0</v>
      </c>
      <c r="U84">
        <v>24.739992574624825</v>
      </c>
      <c r="V84">
        <v>4.2064661143481423</v>
      </c>
      <c r="W84">
        <v>13.706438713965982</v>
      </c>
      <c r="X84">
        <v>43.571010016477715</v>
      </c>
      <c r="Y84">
        <v>0</v>
      </c>
      <c r="Z84">
        <v>1.9260738409090912</v>
      </c>
      <c r="AA84">
        <v>4.1489058704641346</v>
      </c>
      <c r="AB84">
        <v>0</v>
      </c>
      <c r="AC84">
        <v>0</v>
      </c>
      <c r="AD84">
        <v>0</v>
      </c>
      <c r="AE84">
        <v>4.8668320947778652</v>
      </c>
      <c r="AF84">
        <v>0</v>
      </c>
      <c r="AG84">
        <v>12.9646083632</v>
      </c>
      <c r="AH84">
        <v>11.18811432</v>
      </c>
      <c r="AI84">
        <v>0</v>
      </c>
      <c r="AJ84">
        <v>0</v>
      </c>
      <c r="AK84">
        <v>15.928112251694246</v>
      </c>
      <c r="AL84">
        <v>0</v>
      </c>
      <c r="AM84">
        <v>4.8036804538634659</v>
      </c>
      <c r="AN84">
        <v>0.64457600000000004</v>
      </c>
      <c r="AO84">
        <v>0</v>
      </c>
      <c r="AP84">
        <v>0.26484058483844242</v>
      </c>
      <c r="AQ84">
        <v>7.5924683893650773</v>
      </c>
      <c r="AR84">
        <v>10.76019404728261</v>
      </c>
      <c r="AS84">
        <v>9.420926737288136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699.85217927589667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4.8099663169458413</v>
      </c>
      <c r="L85">
        <v>356.20380185326633</v>
      </c>
      <c r="M85">
        <v>27.179508998532235</v>
      </c>
      <c r="N85">
        <v>34.892742474892273</v>
      </c>
      <c r="O85">
        <v>0</v>
      </c>
      <c r="P85">
        <v>37.090877772087481</v>
      </c>
      <c r="Q85">
        <v>3.221106563467492</v>
      </c>
      <c r="R85">
        <v>12.522968125275936</v>
      </c>
      <c r="S85">
        <v>7.8011888157894731</v>
      </c>
      <c r="T85">
        <v>0</v>
      </c>
      <c r="U85">
        <v>24.739992574624825</v>
      </c>
      <c r="V85">
        <v>4.2064661143481423</v>
      </c>
      <c r="W85">
        <v>13.706438713965982</v>
      </c>
      <c r="X85">
        <v>43.571010016477715</v>
      </c>
      <c r="Y85">
        <v>0</v>
      </c>
      <c r="Z85">
        <v>1.9260738409090912</v>
      </c>
      <c r="AA85">
        <v>4.1489058704641346</v>
      </c>
      <c r="AB85">
        <v>0</v>
      </c>
      <c r="AC85">
        <v>0</v>
      </c>
      <c r="AD85">
        <v>0</v>
      </c>
      <c r="AE85">
        <v>4.8668320947778652</v>
      </c>
      <c r="AF85">
        <v>0</v>
      </c>
      <c r="AG85">
        <v>12.9646083632</v>
      </c>
      <c r="AH85">
        <v>11.18811432</v>
      </c>
      <c r="AI85">
        <v>0</v>
      </c>
      <c r="AJ85">
        <v>0</v>
      </c>
      <c r="AK85">
        <v>15.928112251694246</v>
      </c>
      <c r="AL85">
        <v>0</v>
      </c>
      <c r="AM85">
        <v>4.8036804538634659</v>
      </c>
      <c r="AN85">
        <v>0.64457600000000004</v>
      </c>
      <c r="AO85">
        <v>0</v>
      </c>
      <c r="AP85">
        <v>0.37834382410936207</v>
      </c>
      <c r="AQ85">
        <v>7.5924683893650773</v>
      </c>
      <c r="AR85">
        <v>10.76019404728261</v>
      </c>
      <c r="AS85">
        <v>9.420926737288136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654.56890453262781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4.8099663169458413</v>
      </c>
      <c r="L86">
        <v>306.14338571799732</v>
      </c>
      <c r="M86">
        <v>27.179508998532235</v>
      </c>
      <c r="N86">
        <v>34.892742474892273</v>
      </c>
      <c r="O86">
        <v>0</v>
      </c>
      <c r="P86">
        <v>37.090877772087481</v>
      </c>
      <c r="Q86">
        <v>3.221106563467492</v>
      </c>
      <c r="R86">
        <v>12.522968125275936</v>
      </c>
      <c r="S86">
        <v>7.8011888157894731</v>
      </c>
      <c r="T86">
        <v>0</v>
      </c>
      <c r="U86">
        <v>24.739992574624825</v>
      </c>
      <c r="V86">
        <v>4.2064661143481423</v>
      </c>
      <c r="W86">
        <v>13.706438713965982</v>
      </c>
      <c r="X86">
        <v>43.571010016477715</v>
      </c>
      <c r="Y86">
        <v>0</v>
      </c>
      <c r="Z86">
        <v>1.9260738409090912</v>
      </c>
      <c r="AA86">
        <v>4.1489058704641346</v>
      </c>
      <c r="AB86">
        <v>0</v>
      </c>
      <c r="AC86">
        <v>0</v>
      </c>
      <c r="AD86">
        <v>0</v>
      </c>
      <c r="AE86">
        <v>4.8668320947778652</v>
      </c>
      <c r="AF86">
        <v>0</v>
      </c>
      <c r="AG86">
        <v>12.9646083632</v>
      </c>
      <c r="AH86">
        <v>11.18811432</v>
      </c>
      <c r="AI86">
        <v>0</v>
      </c>
      <c r="AJ86">
        <v>0</v>
      </c>
      <c r="AK86">
        <v>15.928112251694246</v>
      </c>
      <c r="AL86">
        <v>0</v>
      </c>
      <c r="AM86">
        <v>4.8036804538634659</v>
      </c>
      <c r="AN86">
        <v>0.64457600000000004</v>
      </c>
      <c r="AO86">
        <v>0</v>
      </c>
      <c r="AP86">
        <v>0.37834382410936207</v>
      </c>
      <c r="AQ86">
        <v>7.5924683893650773</v>
      </c>
      <c r="AR86">
        <v>10.76019404728261</v>
      </c>
      <c r="AS86">
        <v>9.420926737288136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604.50848839735886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4.8099663169458413</v>
      </c>
      <c r="L87">
        <v>306.14338571799732</v>
      </c>
      <c r="M87">
        <v>27.179508998532235</v>
      </c>
      <c r="N87">
        <v>34.892742474892273</v>
      </c>
      <c r="O87">
        <v>0</v>
      </c>
      <c r="P87">
        <v>37.090877772087481</v>
      </c>
      <c r="Q87">
        <v>1.730810357317073</v>
      </c>
      <c r="R87">
        <v>12.52353982292432</v>
      </c>
      <c r="S87">
        <v>4.3605282609142275</v>
      </c>
      <c r="T87">
        <v>0</v>
      </c>
      <c r="U87">
        <v>24.739992574624825</v>
      </c>
      <c r="V87">
        <v>3.3697637336956525</v>
      </c>
      <c r="W87">
        <v>13.706438713965982</v>
      </c>
      <c r="X87">
        <v>43.571010016477715</v>
      </c>
      <c r="Y87">
        <v>0</v>
      </c>
      <c r="Z87">
        <v>1.9260738409090912</v>
      </c>
      <c r="AA87">
        <v>0</v>
      </c>
      <c r="AB87">
        <v>0</v>
      </c>
      <c r="AC87">
        <v>0</v>
      </c>
      <c r="AD87">
        <v>0</v>
      </c>
      <c r="AE87">
        <v>4.8668320947778652</v>
      </c>
      <c r="AF87">
        <v>0</v>
      </c>
      <c r="AG87">
        <v>12.9646083632</v>
      </c>
      <c r="AH87">
        <v>5.5940571600000002</v>
      </c>
      <c r="AI87">
        <v>0</v>
      </c>
      <c r="AJ87">
        <v>0</v>
      </c>
      <c r="AK87">
        <v>15.928112251694246</v>
      </c>
      <c r="AL87">
        <v>0</v>
      </c>
      <c r="AM87">
        <v>4.8036804538634659</v>
      </c>
      <c r="AN87">
        <v>0.64457600000000004</v>
      </c>
      <c r="AO87">
        <v>0</v>
      </c>
      <c r="AP87">
        <v>0.37834382410936207</v>
      </c>
      <c r="AQ87">
        <v>7.5924683893650773</v>
      </c>
      <c r="AR87">
        <v>10.76019404728261</v>
      </c>
      <c r="AS87">
        <v>9.420926737288136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588.99843792286504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4.8099663169458413</v>
      </c>
      <c r="L88">
        <v>306.14338571799732</v>
      </c>
      <c r="M88">
        <v>27.179508998532235</v>
      </c>
      <c r="N88">
        <v>34.892742474892273</v>
      </c>
      <c r="O88">
        <v>0</v>
      </c>
      <c r="P88">
        <v>37.090877772087481</v>
      </c>
      <c r="Q88">
        <v>1.730810357317073</v>
      </c>
      <c r="R88">
        <v>12.52353982292432</v>
      </c>
      <c r="S88">
        <v>4.3302516504653568</v>
      </c>
      <c r="T88">
        <v>0</v>
      </c>
      <c r="U88">
        <v>24.739992574624825</v>
      </c>
      <c r="V88">
        <v>3.3697637336956525</v>
      </c>
      <c r="W88">
        <v>13.706438713965982</v>
      </c>
      <c r="X88">
        <v>43.571010016477715</v>
      </c>
      <c r="Y88">
        <v>0</v>
      </c>
      <c r="Z88">
        <v>1.9260738409090912</v>
      </c>
      <c r="AA88">
        <v>0</v>
      </c>
      <c r="AB88">
        <v>0</v>
      </c>
      <c r="AC88">
        <v>0</v>
      </c>
      <c r="AD88">
        <v>0</v>
      </c>
      <c r="AE88">
        <v>4.8668320947778652</v>
      </c>
      <c r="AF88">
        <v>0</v>
      </c>
      <c r="AG88">
        <v>12.9646083632</v>
      </c>
      <c r="AH88">
        <v>5.5940571600000002</v>
      </c>
      <c r="AI88">
        <v>0</v>
      </c>
      <c r="AJ88">
        <v>0</v>
      </c>
      <c r="AK88">
        <v>15.928112251694246</v>
      </c>
      <c r="AL88">
        <v>0</v>
      </c>
      <c r="AM88">
        <v>4.8036804538634659</v>
      </c>
      <c r="AN88">
        <v>0.64457600000000004</v>
      </c>
      <c r="AO88">
        <v>0</v>
      </c>
      <c r="AP88">
        <v>0.37834382410936207</v>
      </c>
      <c r="AQ88">
        <v>3.7962340412698405</v>
      </c>
      <c r="AR88">
        <v>10.76019404728261</v>
      </c>
      <c r="AS88">
        <v>9.420926737288136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585.17192696432085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4.8099663169458413</v>
      </c>
      <c r="L89">
        <v>306.14338571799732</v>
      </c>
      <c r="M89">
        <v>27.179508998532235</v>
      </c>
      <c r="N89">
        <v>34.892742474892273</v>
      </c>
      <c r="O89">
        <v>0</v>
      </c>
      <c r="P89">
        <v>37.090877772087481</v>
      </c>
      <c r="Q89">
        <v>1.730810357317073</v>
      </c>
      <c r="R89">
        <v>6.8784456441159749</v>
      </c>
      <c r="S89">
        <v>4.3302516504653568</v>
      </c>
      <c r="T89">
        <v>0</v>
      </c>
      <c r="U89">
        <v>24.739992574624825</v>
      </c>
      <c r="V89">
        <v>3.3697637336956525</v>
      </c>
      <c r="W89">
        <v>13.706438713965982</v>
      </c>
      <c r="X89">
        <v>43.571010016477715</v>
      </c>
      <c r="Y89">
        <v>0</v>
      </c>
      <c r="Z89">
        <v>1.9260738409090912</v>
      </c>
      <c r="AA89">
        <v>0</v>
      </c>
      <c r="AB89">
        <v>0</v>
      </c>
      <c r="AC89">
        <v>0</v>
      </c>
      <c r="AD89">
        <v>0</v>
      </c>
      <c r="AE89">
        <v>4.8668320947778652</v>
      </c>
      <c r="AF89">
        <v>0</v>
      </c>
      <c r="AG89">
        <v>12.9646083632</v>
      </c>
      <c r="AH89">
        <v>5.5940571600000002</v>
      </c>
      <c r="AI89">
        <v>0</v>
      </c>
      <c r="AJ89">
        <v>0</v>
      </c>
      <c r="AK89">
        <v>15.928112251694246</v>
      </c>
      <c r="AL89">
        <v>0</v>
      </c>
      <c r="AM89">
        <v>4.8036804538634659</v>
      </c>
      <c r="AN89">
        <v>0.64457600000000004</v>
      </c>
      <c r="AO89">
        <v>0</v>
      </c>
      <c r="AP89">
        <v>0.37834382410936207</v>
      </c>
      <c r="AQ89">
        <v>3.7962340412698405</v>
      </c>
      <c r="AR89">
        <v>10.76019404728261</v>
      </c>
      <c r="AS89">
        <v>9.420926737288136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579.52683278551251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4.8099663169458413</v>
      </c>
      <c r="L90">
        <v>306.14338571799732</v>
      </c>
      <c r="M90">
        <v>27.179508998532235</v>
      </c>
      <c r="N90">
        <v>34.892742474892273</v>
      </c>
      <c r="O90">
        <v>0</v>
      </c>
      <c r="P90">
        <v>37.090877772087481</v>
      </c>
      <c r="Q90">
        <v>1.730810357317073</v>
      </c>
      <c r="R90">
        <v>6.8784456441159749</v>
      </c>
      <c r="S90">
        <v>4.3302516504653568</v>
      </c>
      <c r="T90">
        <v>0</v>
      </c>
      <c r="U90">
        <v>24.739992574624825</v>
      </c>
      <c r="V90">
        <v>3.3697637336956525</v>
      </c>
      <c r="W90">
        <v>13.706438713965982</v>
      </c>
      <c r="X90">
        <v>43.571010016477715</v>
      </c>
      <c r="Y90">
        <v>0</v>
      </c>
      <c r="Z90">
        <v>1.9260738409090912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12.9646083632</v>
      </c>
      <c r="AH90">
        <v>0</v>
      </c>
      <c r="AI90">
        <v>0</v>
      </c>
      <c r="AJ90">
        <v>0</v>
      </c>
      <c r="AK90">
        <v>15.928112251694246</v>
      </c>
      <c r="AL90">
        <v>0</v>
      </c>
      <c r="AM90">
        <v>4.8036804538634659</v>
      </c>
      <c r="AN90">
        <v>0.64457600000000004</v>
      </c>
      <c r="AO90">
        <v>0</v>
      </c>
      <c r="AP90">
        <v>0.37834382410936207</v>
      </c>
      <c r="AQ90">
        <v>3.7962340412698405</v>
      </c>
      <c r="AR90">
        <v>10.76019404728261</v>
      </c>
      <c r="AS90">
        <v>9.420926737288136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569.06594353073456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4.8099663169458413</v>
      </c>
      <c r="L91">
        <v>306.14338571799732</v>
      </c>
      <c r="M91">
        <v>27.179508998532235</v>
      </c>
      <c r="N91">
        <v>34.892742474892273</v>
      </c>
      <c r="O91">
        <v>0</v>
      </c>
      <c r="P91">
        <v>37.090877772087481</v>
      </c>
      <c r="Q91">
        <v>1.730810357317073</v>
      </c>
      <c r="R91">
        <v>6.8784456441159749</v>
      </c>
      <c r="S91">
        <v>4.3302516504653568</v>
      </c>
      <c r="T91">
        <v>0</v>
      </c>
      <c r="U91">
        <v>24.739992574624825</v>
      </c>
      <c r="V91">
        <v>3.3697637336956525</v>
      </c>
      <c r="W91">
        <v>13.706438713965982</v>
      </c>
      <c r="X91">
        <v>43.571010016477715</v>
      </c>
      <c r="Y91">
        <v>0</v>
      </c>
      <c r="Z91">
        <v>1.9260738409090912</v>
      </c>
      <c r="AA91">
        <v>0</v>
      </c>
      <c r="AB91">
        <v>0</v>
      </c>
      <c r="AC91">
        <v>0</v>
      </c>
      <c r="AD91">
        <v>2.6922578684330056</v>
      </c>
      <c r="AE91">
        <v>0</v>
      </c>
      <c r="AF91">
        <v>0</v>
      </c>
      <c r="AG91">
        <v>12.9646083632</v>
      </c>
      <c r="AH91">
        <v>0</v>
      </c>
      <c r="AI91">
        <v>0</v>
      </c>
      <c r="AJ91">
        <v>0</v>
      </c>
      <c r="AK91">
        <v>15.928112251694246</v>
      </c>
      <c r="AL91">
        <v>0</v>
      </c>
      <c r="AM91">
        <v>4.8036804538634659</v>
      </c>
      <c r="AN91">
        <v>0.64457600000000004</v>
      </c>
      <c r="AO91">
        <v>0</v>
      </c>
      <c r="AP91">
        <v>0.18917175865782931</v>
      </c>
      <c r="AQ91">
        <v>0</v>
      </c>
      <c r="AR91">
        <v>10.76019404728261</v>
      </c>
      <c r="AS91">
        <v>9.420926737288136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567.77279529244629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4.8099663169458413</v>
      </c>
      <c r="L92">
        <v>306.14338571799732</v>
      </c>
      <c r="M92">
        <v>27.179508998532235</v>
      </c>
      <c r="N92">
        <v>34.892742474892273</v>
      </c>
      <c r="O92">
        <v>0</v>
      </c>
      <c r="P92">
        <v>37.090877772087481</v>
      </c>
      <c r="Q92">
        <v>1.730810357317073</v>
      </c>
      <c r="R92">
        <v>6.8784456441159749</v>
      </c>
      <c r="S92">
        <v>4.3302516504653568</v>
      </c>
      <c r="T92">
        <v>0</v>
      </c>
      <c r="U92">
        <v>24.739992574624825</v>
      </c>
      <c r="V92">
        <v>3.3697637336956525</v>
      </c>
      <c r="W92">
        <v>13.706438713965982</v>
      </c>
      <c r="X92">
        <v>43.571010016477715</v>
      </c>
      <c r="Y92">
        <v>0</v>
      </c>
      <c r="Z92">
        <v>1.9260738409090912</v>
      </c>
      <c r="AA92">
        <v>0</v>
      </c>
      <c r="AB92">
        <v>0</v>
      </c>
      <c r="AC92">
        <v>0</v>
      </c>
      <c r="AD92">
        <v>8.0767739121120368</v>
      </c>
      <c r="AE92">
        <v>0</v>
      </c>
      <c r="AF92">
        <v>0</v>
      </c>
      <c r="AG92">
        <v>12.9646083632</v>
      </c>
      <c r="AH92">
        <v>0</v>
      </c>
      <c r="AI92">
        <v>0</v>
      </c>
      <c r="AJ92">
        <v>0</v>
      </c>
      <c r="AK92">
        <v>15.928112251694246</v>
      </c>
      <c r="AL92">
        <v>0</v>
      </c>
      <c r="AM92">
        <v>4.8036804538634659</v>
      </c>
      <c r="AN92">
        <v>0.64457600000000004</v>
      </c>
      <c r="AO92">
        <v>0</v>
      </c>
      <c r="AP92">
        <v>0.18917175865782931</v>
      </c>
      <c r="AQ92">
        <v>0</v>
      </c>
      <c r="AR92">
        <v>10.76019404728261</v>
      </c>
      <c r="AS92">
        <v>9.420926737288136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573.1573113361253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4.8099663169458413</v>
      </c>
      <c r="L93">
        <v>306.14338571799732</v>
      </c>
      <c r="M93">
        <v>27.179508998532235</v>
      </c>
      <c r="N93">
        <v>34.892742474892273</v>
      </c>
      <c r="O93">
        <v>0</v>
      </c>
      <c r="P93">
        <v>37.090877772087481</v>
      </c>
      <c r="Q93">
        <v>1.730810357317073</v>
      </c>
      <c r="R93">
        <v>6.8784456441159749</v>
      </c>
      <c r="S93">
        <v>4.3302516504653568</v>
      </c>
      <c r="T93">
        <v>0</v>
      </c>
      <c r="U93">
        <v>24.739992574624825</v>
      </c>
      <c r="V93">
        <v>3.3697637336956525</v>
      </c>
      <c r="W93">
        <v>13.706438713965982</v>
      </c>
      <c r="X93">
        <v>43.571010016477715</v>
      </c>
      <c r="Y93">
        <v>0</v>
      </c>
      <c r="Z93">
        <v>1.9260738409090912</v>
      </c>
      <c r="AA93">
        <v>0</v>
      </c>
      <c r="AB93">
        <v>0</v>
      </c>
      <c r="AC93">
        <v>0</v>
      </c>
      <c r="AD93">
        <v>8.0767739121120368</v>
      </c>
      <c r="AE93">
        <v>0</v>
      </c>
      <c r="AF93">
        <v>0</v>
      </c>
      <c r="AG93">
        <v>12.9646083632</v>
      </c>
      <c r="AH93">
        <v>0</v>
      </c>
      <c r="AI93">
        <v>0</v>
      </c>
      <c r="AJ93">
        <v>0</v>
      </c>
      <c r="AK93">
        <v>15.928112251694246</v>
      </c>
      <c r="AL93">
        <v>0</v>
      </c>
      <c r="AM93">
        <v>4.8036804538634659</v>
      </c>
      <c r="AN93">
        <v>0.64457600000000004</v>
      </c>
      <c r="AO93">
        <v>0</v>
      </c>
      <c r="AP93">
        <v>0.18917175865782931</v>
      </c>
      <c r="AQ93">
        <v>0</v>
      </c>
      <c r="AR93">
        <v>10.76019404728261</v>
      </c>
      <c r="AS93">
        <v>9.420926737288136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573.1573113361253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5.6799728100119635</v>
      </c>
      <c r="L94">
        <v>306.14338571799732</v>
      </c>
      <c r="M94">
        <v>27.179508998532235</v>
      </c>
      <c r="N94">
        <v>34.892742474892273</v>
      </c>
      <c r="O94">
        <v>0</v>
      </c>
      <c r="P94">
        <v>37.090877772087481</v>
      </c>
      <c r="Q94">
        <v>1.730810357317073</v>
      </c>
      <c r="R94">
        <v>6.8784456441159749</v>
      </c>
      <c r="S94">
        <v>4.3302516504653568</v>
      </c>
      <c r="T94">
        <v>0</v>
      </c>
      <c r="U94">
        <v>24.739992574624825</v>
      </c>
      <c r="V94">
        <v>3.3697637336956525</v>
      </c>
      <c r="W94">
        <v>13.706438713965982</v>
      </c>
      <c r="X94">
        <v>43.571010016477715</v>
      </c>
      <c r="Y94">
        <v>0</v>
      </c>
      <c r="Z94">
        <v>1.9260738409090912</v>
      </c>
      <c r="AA94">
        <v>0</v>
      </c>
      <c r="AB94">
        <v>0</v>
      </c>
      <c r="AC94">
        <v>0</v>
      </c>
      <c r="AD94">
        <v>8.0767739121120368</v>
      </c>
      <c r="AE94">
        <v>0</v>
      </c>
      <c r="AF94">
        <v>0</v>
      </c>
      <c r="AG94">
        <v>12.9646083632</v>
      </c>
      <c r="AH94">
        <v>0</v>
      </c>
      <c r="AI94">
        <v>0</v>
      </c>
      <c r="AJ94">
        <v>0</v>
      </c>
      <c r="AK94">
        <v>15.928112251694246</v>
      </c>
      <c r="AL94">
        <v>0</v>
      </c>
      <c r="AM94">
        <v>4.8036804538634659</v>
      </c>
      <c r="AN94">
        <v>0.64457600000000004</v>
      </c>
      <c r="AO94">
        <v>0</v>
      </c>
      <c r="AP94">
        <v>0.18917175865782931</v>
      </c>
      <c r="AQ94">
        <v>0</v>
      </c>
      <c r="AR94">
        <v>10.76019404728261</v>
      </c>
      <c r="AS94">
        <v>9.420926737288136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574.02731782919136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4.9100031033250895</v>
      </c>
      <c r="L95">
        <v>306.14338571799732</v>
      </c>
      <c r="M95">
        <v>27.179508998532235</v>
      </c>
      <c r="N95">
        <v>34.892742474892273</v>
      </c>
      <c r="O95">
        <v>0</v>
      </c>
      <c r="P95">
        <v>37.090877772087481</v>
      </c>
      <c r="Q95">
        <v>1.730810357317073</v>
      </c>
      <c r="R95">
        <v>6.8784456441159749</v>
      </c>
      <c r="S95">
        <v>4.3302516504653568</v>
      </c>
      <c r="T95">
        <v>0</v>
      </c>
      <c r="U95">
        <v>24.739992574624825</v>
      </c>
      <c r="V95">
        <v>3.3697637336956525</v>
      </c>
      <c r="W95">
        <v>13.706438713965982</v>
      </c>
      <c r="X95">
        <v>43.571010016477715</v>
      </c>
      <c r="Y95">
        <v>0</v>
      </c>
      <c r="Z95">
        <v>1.9260738409090912</v>
      </c>
      <c r="AA95">
        <v>0</v>
      </c>
      <c r="AB95">
        <v>0</v>
      </c>
      <c r="AC95">
        <v>0</v>
      </c>
      <c r="AD95">
        <v>8.0767739121120368</v>
      </c>
      <c r="AE95">
        <v>0</v>
      </c>
      <c r="AF95">
        <v>0</v>
      </c>
      <c r="AG95">
        <v>12.9646083632</v>
      </c>
      <c r="AH95">
        <v>0</v>
      </c>
      <c r="AI95">
        <v>0</v>
      </c>
      <c r="AJ95">
        <v>0</v>
      </c>
      <c r="AK95">
        <v>15.928112251694246</v>
      </c>
      <c r="AL95">
        <v>0</v>
      </c>
      <c r="AM95">
        <v>4.8036804538634659</v>
      </c>
      <c r="AN95">
        <v>0.64457600000000004</v>
      </c>
      <c r="AO95">
        <v>0</v>
      </c>
      <c r="AP95">
        <v>0.18917175865782931</v>
      </c>
      <c r="AQ95">
        <v>0</v>
      </c>
      <c r="AR95">
        <v>10.76019404728261</v>
      </c>
      <c r="AS95">
        <v>9.420926737288136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573.25734812250448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4.8099583639904777</v>
      </c>
      <c r="L96">
        <v>306.14338571799732</v>
      </c>
      <c r="M96">
        <v>27.179508998532235</v>
      </c>
      <c r="N96">
        <v>34.892742474892273</v>
      </c>
      <c r="O96">
        <v>0</v>
      </c>
      <c r="P96">
        <v>37.090877772087481</v>
      </c>
      <c r="Q96">
        <v>1.730810357317073</v>
      </c>
      <c r="R96">
        <v>6.8784456441159749</v>
      </c>
      <c r="S96">
        <v>4.3302516504653568</v>
      </c>
      <c r="T96">
        <v>0</v>
      </c>
      <c r="U96">
        <v>24.739992574624825</v>
      </c>
      <c r="V96">
        <v>3.3697637336956525</v>
      </c>
      <c r="W96">
        <v>13.706438713965982</v>
      </c>
      <c r="X96">
        <v>43.571010016477715</v>
      </c>
      <c r="Y96">
        <v>0</v>
      </c>
      <c r="Z96">
        <v>1.9260738409090912</v>
      </c>
      <c r="AA96">
        <v>0</v>
      </c>
      <c r="AB96">
        <v>0</v>
      </c>
      <c r="AC96">
        <v>0</v>
      </c>
      <c r="AD96">
        <v>8.0767739121120368</v>
      </c>
      <c r="AE96">
        <v>0</v>
      </c>
      <c r="AF96">
        <v>0</v>
      </c>
      <c r="AG96">
        <v>12.9646083632</v>
      </c>
      <c r="AH96">
        <v>0</v>
      </c>
      <c r="AI96">
        <v>0</v>
      </c>
      <c r="AJ96">
        <v>0</v>
      </c>
      <c r="AK96">
        <v>15.928112251694246</v>
      </c>
      <c r="AL96">
        <v>0</v>
      </c>
      <c r="AM96">
        <v>4.8036804538634659</v>
      </c>
      <c r="AN96">
        <v>0.64457600000000004</v>
      </c>
      <c r="AO96">
        <v>0</v>
      </c>
      <c r="AP96">
        <v>0.18917175865782931</v>
      </c>
      <c r="AQ96">
        <v>0</v>
      </c>
      <c r="AR96">
        <v>10.76019404728261</v>
      </c>
      <c r="AS96">
        <v>9.420926737288136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573.15730338316985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4.8100183113528203</v>
      </c>
      <c r="L97">
        <v>306.14338571799732</v>
      </c>
      <c r="M97">
        <v>27.179508998532235</v>
      </c>
      <c r="N97">
        <v>34.892742474892273</v>
      </c>
      <c r="O97">
        <v>0</v>
      </c>
      <c r="P97">
        <v>37.090877772087481</v>
      </c>
      <c r="Q97">
        <v>1.730810357317073</v>
      </c>
      <c r="R97">
        <v>6.8784456441159749</v>
      </c>
      <c r="S97">
        <v>4.3302516504653568</v>
      </c>
      <c r="T97">
        <v>0</v>
      </c>
      <c r="U97">
        <v>24.739992574624825</v>
      </c>
      <c r="V97">
        <v>3.3697637336956525</v>
      </c>
      <c r="W97">
        <v>13.706438713965982</v>
      </c>
      <c r="X97">
        <v>43.571010016477715</v>
      </c>
      <c r="Y97">
        <v>0</v>
      </c>
      <c r="Z97">
        <v>1.9260738409090912</v>
      </c>
      <c r="AA97">
        <v>0</v>
      </c>
      <c r="AB97">
        <v>0</v>
      </c>
      <c r="AC97">
        <v>0</v>
      </c>
      <c r="AD97">
        <v>8.0767739121120368</v>
      </c>
      <c r="AE97">
        <v>0</v>
      </c>
      <c r="AF97">
        <v>0</v>
      </c>
      <c r="AG97">
        <v>12.9646083632</v>
      </c>
      <c r="AH97">
        <v>0</v>
      </c>
      <c r="AI97">
        <v>0</v>
      </c>
      <c r="AJ97">
        <v>0</v>
      </c>
      <c r="AK97">
        <v>15.928112251694246</v>
      </c>
      <c r="AL97">
        <v>0</v>
      </c>
      <c r="AM97">
        <v>4.8036804538634659</v>
      </c>
      <c r="AN97">
        <v>0.64457600000000004</v>
      </c>
      <c r="AO97">
        <v>0</v>
      </c>
      <c r="AP97">
        <v>0</v>
      </c>
      <c r="AQ97">
        <v>0</v>
      </c>
      <c r="AR97">
        <v>10.76019404728261</v>
      </c>
      <c r="AS97">
        <v>9.420926737288136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572.9681915718744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4.8099973281488682</v>
      </c>
      <c r="L98">
        <v>306.14338571799732</v>
      </c>
      <c r="M98">
        <v>27.179508998532235</v>
      </c>
      <c r="N98">
        <v>34.892742474892273</v>
      </c>
      <c r="O98">
        <v>0</v>
      </c>
      <c r="P98">
        <v>37.090877772087481</v>
      </c>
      <c r="Q98">
        <v>3.221106563467492</v>
      </c>
      <c r="R98">
        <v>12.52353982292432</v>
      </c>
      <c r="S98">
        <v>7.8011888157894731</v>
      </c>
      <c r="T98">
        <v>0</v>
      </c>
      <c r="U98">
        <v>24.739992574624825</v>
      </c>
      <c r="V98">
        <v>4.2064661143481423</v>
      </c>
      <c r="W98">
        <v>13.706438713965982</v>
      </c>
      <c r="X98">
        <v>43.571010016477715</v>
      </c>
      <c r="Y98">
        <v>0</v>
      </c>
      <c r="Z98">
        <v>1.9260738409090912</v>
      </c>
      <c r="AA98">
        <v>0</v>
      </c>
      <c r="AB98">
        <v>0</v>
      </c>
      <c r="AC98">
        <v>0</v>
      </c>
      <c r="AD98">
        <v>5.3845157368660113</v>
      </c>
      <c r="AE98">
        <v>0</v>
      </c>
      <c r="AF98">
        <v>0</v>
      </c>
      <c r="AG98">
        <v>12.9646083632</v>
      </c>
      <c r="AH98">
        <v>0</v>
      </c>
      <c r="AI98">
        <v>0</v>
      </c>
      <c r="AJ98">
        <v>0</v>
      </c>
      <c r="AK98">
        <v>15.928112251694246</v>
      </c>
      <c r="AL98">
        <v>0</v>
      </c>
      <c r="AM98">
        <v>4.8036804538634659</v>
      </c>
      <c r="AN98">
        <v>0.64457600000000004</v>
      </c>
      <c r="AO98">
        <v>0</v>
      </c>
      <c r="AP98">
        <v>0</v>
      </c>
      <c r="AQ98">
        <v>0</v>
      </c>
      <c r="AR98">
        <v>10.76019404728261</v>
      </c>
      <c r="AS98">
        <v>9.420926737288136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581.71894234435979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0.11979238589850677</v>
      </c>
      <c r="L99">
        <f t="shared" si="2"/>
        <v>9.1807556292939534</v>
      </c>
      <c r="M99">
        <f t="shared" si="2"/>
        <v>0.65230781164639495</v>
      </c>
      <c r="N99">
        <f t="shared" si="2"/>
        <v>0.83740834117273921</v>
      </c>
      <c r="O99">
        <f t="shared" si="2"/>
        <v>0</v>
      </c>
      <c r="P99">
        <f t="shared" si="2"/>
        <v>0.90063177066950095</v>
      </c>
      <c r="Q99">
        <f t="shared" si="2"/>
        <v>6.0471736168648954E-2</v>
      </c>
      <c r="R99">
        <f t="shared" si="2"/>
        <v>0.2423855458027491</v>
      </c>
      <c r="S99">
        <f t="shared" si="2"/>
        <v>0.1480412316826141</v>
      </c>
      <c r="T99">
        <f t="shared" si="2"/>
        <v>0</v>
      </c>
      <c r="U99">
        <f t="shared" si="2"/>
        <v>0.59375982179099696</v>
      </c>
      <c r="V99">
        <f t="shared" si="2"/>
        <v>7.6543182044833263E-2</v>
      </c>
      <c r="W99">
        <f t="shared" si="2"/>
        <v>0.2979717396679335</v>
      </c>
      <c r="X99">
        <f t="shared" si="2"/>
        <v>0.94770880263000412</v>
      </c>
      <c r="Y99">
        <f t="shared" si="2"/>
        <v>0</v>
      </c>
      <c r="Z99">
        <f t="shared" si="2"/>
        <v>6.9820176732954611E-2</v>
      </c>
      <c r="AA99">
        <f t="shared" si="2"/>
        <v>9.3316321138502134E-2</v>
      </c>
      <c r="AB99">
        <f t="shared" si="2"/>
        <v>6.1723357092085533E-2</v>
      </c>
      <c r="AC99">
        <f t="shared" si="2"/>
        <v>3.1470160453078384E-2</v>
      </c>
      <c r="AD99">
        <f t="shared" si="2"/>
        <v>4.2185731268527628E-2</v>
      </c>
      <c r="AE99">
        <f t="shared" si="2"/>
        <v>0.1034201820140296</v>
      </c>
      <c r="AF99">
        <f t="shared" si="2"/>
        <v>6.5785865211713909E-2</v>
      </c>
      <c r="AG99">
        <f t="shared" si="2"/>
        <v>0.31115060071680045</v>
      </c>
      <c r="AH99">
        <f t="shared" si="2"/>
        <v>0.17061874353340017</v>
      </c>
      <c r="AI99">
        <f t="shared" si="2"/>
        <v>0</v>
      </c>
      <c r="AJ99">
        <f t="shared" si="2"/>
        <v>0</v>
      </c>
      <c r="AK99">
        <f t="shared" si="2"/>
        <v>0.38227469404066278</v>
      </c>
      <c r="AL99">
        <f t="shared" si="2"/>
        <v>0</v>
      </c>
      <c r="AM99">
        <f t="shared" si="2"/>
        <v>0.1157608243840962</v>
      </c>
      <c r="AN99">
        <f t="shared" si="2"/>
        <v>1.5469824000000014E-2</v>
      </c>
      <c r="AO99">
        <f t="shared" si="2"/>
        <v>0</v>
      </c>
      <c r="AP99">
        <f t="shared" si="2"/>
        <v>7.9073832854598073E-3</v>
      </c>
      <c r="AQ99">
        <f t="shared" si="2"/>
        <v>0.11314266520329359</v>
      </c>
      <c r="AR99">
        <f t="shared" si="2"/>
        <v>0.26085319077282665</v>
      </c>
      <c r="AS99">
        <f t="shared" si="2"/>
        <v>0.22327977820350142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16.12595749651982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14.441800000000001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14.441800000000001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14.441800000000001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14.441800000000001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14.441800000000001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14.441800000000001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14.441800000000001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14.441800000000001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14.441800000000001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14.441800000000001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14.441800000000001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14.441800000000001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14.441800000000001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14.441800000000001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13.405507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13.405507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14.441800000000001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14.441800000000001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14.185962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14.185962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14.441800000000001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14.441800000000001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14.441800000000001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14.441800000000001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14.441800000000001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14.441800000000001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14.441800000000001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14.441800000000001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14.441800000000001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14.441800000000001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14.441800000000001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14.441800000000001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14.441800000000001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14.441800000000001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14.441800000000001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14.441800000000001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14.441800000000001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14.441800000000001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14.441800000000001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14.441800000000001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14.441800000000001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14.441800000000001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14.441800000000001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14.441800000000001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14.441800000000001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14.441800000000001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14.441800000000001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14.441800000000001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14.441800000000001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14.441800000000001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14.441800000000001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14.441800000000001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14.441800000000001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14.441800000000001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14.441800000000001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14.441800000000001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14.441800000000001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14.441800000000001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14.441800000000001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14.441800000000001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14.441800000000001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14.441800000000001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14.441800000000001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14.441800000000001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14.441800000000001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14.441800000000001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14.441800000000001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14.441800000000001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14.441800000000001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14.441800000000001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14.441800000000001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14.441800000000001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14.441800000000001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14.441800000000001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14.441800000000001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14.441800000000001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14.441800000000001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14.441800000000001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14.441800000000001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14.441800000000001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14.441800000000001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14.441800000000001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14.441800000000001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14.441800000000001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14.441800000000001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14.441800000000001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14.441800000000001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14.441800000000001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14.441800000000001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14.441800000000001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14.441800000000001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14.441800000000001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14.441800000000001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14.441800000000001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14.441800000000001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14.441800000000001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14.441800000000001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14.441800000000001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14.441800000000001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14.441800000000001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14.441800000000001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14.441800000000001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14.441800000000001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14.441800000000001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14.441800000000001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14.441800000000001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14.441800000000001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14.441800000000001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14.441800000000001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14.441800000000001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14.441800000000001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14.441800000000001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14.441800000000001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14.441800000000001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14.441800000000001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14.441800000000001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14.441800000000001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14.441800000000001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14.441800000000001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14.441800000000001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14.441800000000001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14.441800000000001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14.441800000000001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14.441800000000001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14.441800000000001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14.441800000000001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14.441800000000001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14.441800000000001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14.441800000000001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14.441800000000001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14.441800000000001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14.441800000000001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14.441800000000001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14.441800000000001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14.441800000000001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14.441800000000001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14.441800000000001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14.441800000000001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14.441800000000001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14.441800000000001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14.441800000000001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14.441800000000001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14.441800000000001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14.441800000000001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14.441800000000001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14.441800000000001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14.441800000000001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14.441800000000001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14.441800000000001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14.441800000000001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14.441800000000001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14.441800000000001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14.441800000000001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14.441800000000001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14.441800000000001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14.441800000000001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14.441800000000001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14.441800000000001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14.441800000000001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14.441800000000001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14.441800000000001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14.441800000000001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14.441800000000001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14.441800000000001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14.441800000000001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14.441800000000001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14.441800000000001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14.441800000000001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14.441800000000001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14.441800000000001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14.441800000000001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14.441800000000001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14.441800000000001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14.441800000000001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14.441800000000001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14.441800000000001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14.441800000000001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14.441800000000001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14.441800000000001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14.441800000000001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14.441800000000001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14.441800000000001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14.441800000000001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14.441800000000001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14.441800000000001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14.441800000000001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14.441800000000001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14.441800000000001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14.441800000000001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14.441800000000001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14.441800000000001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14.441800000000001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0.34628016725000083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0.34628016725000083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45358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269.56</v>
      </c>
      <c r="L3" s="201">
        <v>5.05</v>
      </c>
      <c r="M3" s="201">
        <v>61.39</v>
      </c>
      <c r="N3" s="201">
        <v>49.95</v>
      </c>
      <c r="O3" s="201">
        <v>70.55</v>
      </c>
      <c r="P3" s="201">
        <v>23.89</v>
      </c>
      <c r="Q3" s="201">
        <v>2.5499999999999998</v>
      </c>
      <c r="R3" s="201">
        <v>9.92</v>
      </c>
      <c r="S3" s="201">
        <v>6.18</v>
      </c>
      <c r="T3" s="201">
        <v>0</v>
      </c>
      <c r="U3" s="201">
        <v>59.79</v>
      </c>
      <c r="V3" s="201">
        <v>2.73</v>
      </c>
      <c r="W3" s="201">
        <v>10.86</v>
      </c>
      <c r="X3" s="201">
        <v>57.76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84.02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57.76</v>
      </c>
      <c r="AQ3" s="201">
        <v>14.44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269.56</v>
      </c>
      <c r="L4" s="201">
        <v>5.05</v>
      </c>
      <c r="M4" s="201">
        <v>61.39</v>
      </c>
      <c r="N4" s="201">
        <v>49.95</v>
      </c>
      <c r="O4" s="201">
        <v>70.55</v>
      </c>
      <c r="P4" s="201">
        <v>23.89</v>
      </c>
      <c r="Q4" s="201">
        <v>2.5499999999999998</v>
      </c>
      <c r="R4" s="201">
        <v>9.92</v>
      </c>
      <c r="S4" s="201">
        <v>6.18</v>
      </c>
      <c r="T4" s="201">
        <v>0</v>
      </c>
      <c r="U4" s="201">
        <v>59.79</v>
      </c>
      <c r="V4" s="201">
        <v>2.73</v>
      </c>
      <c r="W4" s="201">
        <v>10.86</v>
      </c>
      <c r="X4" s="201">
        <v>34.53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84.02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57.76</v>
      </c>
      <c r="AQ4" s="201">
        <v>14.44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269.56</v>
      </c>
      <c r="L5" s="201">
        <v>5.05</v>
      </c>
      <c r="M5" s="201">
        <v>61.39</v>
      </c>
      <c r="N5" s="201">
        <v>49.95</v>
      </c>
      <c r="O5" s="201">
        <v>70.55</v>
      </c>
      <c r="P5" s="201">
        <v>23.89</v>
      </c>
      <c r="Q5" s="201">
        <v>2.5499999999999998</v>
      </c>
      <c r="R5" s="201">
        <v>9.92</v>
      </c>
      <c r="S5" s="201">
        <v>6.18</v>
      </c>
      <c r="T5" s="201">
        <v>0</v>
      </c>
      <c r="U5" s="201">
        <v>59.79</v>
      </c>
      <c r="V5" s="201">
        <v>2.73</v>
      </c>
      <c r="W5" s="201">
        <v>10.86</v>
      </c>
      <c r="X5" s="201">
        <v>34.53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84.02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57.76</v>
      </c>
      <c r="AQ5" s="201">
        <v>14.44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269.56</v>
      </c>
      <c r="L6" s="201">
        <v>5.05</v>
      </c>
      <c r="M6" s="201">
        <v>61.39</v>
      </c>
      <c r="N6" s="201">
        <v>49.95</v>
      </c>
      <c r="O6" s="201">
        <v>70.55</v>
      </c>
      <c r="P6" s="201">
        <v>23.89</v>
      </c>
      <c r="Q6" s="201">
        <v>2.5499999999999998</v>
      </c>
      <c r="R6" s="201">
        <v>9.92</v>
      </c>
      <c r="S6" s="201">
        <v>6.18</v>
      </c>
      <c r="T6" s="201">
        <v>0</v>
      </c>
      <c r="U6" s="201">
        <v>59.79</v>
      </c>
      <c r="V6" s="201">
        <v>2.73</v>
      </c>
      <c r="W6" s="201">
        <v>10.86</v>
      </c>
      <c r="X6" s="201">
        <v>34.53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84.02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57.76</v>
      </c>
      <c r="AQ6" s="201">
        <v>14.44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269.56</v>
      </c>
      <c r="L7" s="201">
        <v>5.05</v>
      </c>
      <c r="M7" s="201">
        <v>61.39</v>
      </c>
      <c r="N7" s="201">
        <v>49.95</v>
      </c>
      <c r="O7" s="201">
        <v>70.55</v>
      </c>
      <c r="P7" s="201">
        <v>23.89</v>
      </c>
      <c r="Q7" s="201">
        <v>2.5499999999999998</v>
      </c>
      <c r="R7" s="201">
        <v>9.92</v>
      </c>
      <c r="S7" s="201">
        <v>6.18</v>
      </c>
      <c r="T7" s="201">
        <v>0</v>
      </c>
      <c r="U7" s="201">
        <v>59.79</v>
      </c>
      <c r="V7" s="201">
        <v>2.73</v>
      </c>
      <c r="W7" s="201">
        <v>10.86</v>
      </c>
      <c r="X7" s="201">
        <v>34.53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84.02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57.76</v>
      </c>
      <c r="AQ7" s="201">
        <v>14.44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269.56</v>
      </c>
      <c r="L8" s="201">
        <v>5.05</v>
      </c>
      <c r="M8" s="201">
        <v>61.39</v>
      </c>
      <c r="N8" s="201">
        <v>49.95</v>
      </c>
      <c r="O8" s="201">
        <v>70.55</v>
      </c>
      <c r="P8" s="201">
        <v>23.89</v>
      </c>
      <c r="Q8" s="201">
        <v>2.5499999999999998</v>
      </c>
      <c r="R8" s="201">
        <v>9.92</v>
      </c>
      <c r="S8" s="201">
        <v>6.18</v>
      </c>
      <c r="T8" s="201">
        <v>0</v>
      </c>
      <c r="U8" s="201">
        <v>59.79</v>
      </c>
      <c r="V8" s="201">
        <v>2.73</v>
      </c>
      <c r="W8" s="201">
        <v>10.86</v>
      </c>
      <c r="X8" s="201">
        <v>34.53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84.02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57.76</v>
      </c>
      <c r="AQ8" s="201">
        <v>14.44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269.56</v>
      </c>
      <c r="L9" s="201">
        <v>5.05</v>
      </c>
      <c r="M9" s="201">
        <v>61.39</v>
      </c>
      <c r="N9" s="201">
        <v>49.95</v>
      </c>
      <c r="O9" s="201">
        <v>70.55</v>
      </c>
      <c r="P9" s="201">
        <v>23.89</v>
      </c>
      <c r="Q9" s="201">
        <v>2.5499999999999998</v>
      </c>
      <c r="R9" s="201">
        <v>9.92</v>
      </c>
      <c r="S9" s="201">
        <v>6.18</v>
      </c>
      <c r="T9" s="201">
        <v>0</v>
      </c>
      <c r="U9" s="201">
        <v>59.79</v>
      </c>
      <c r="V9" s="201">
        <v>2.73</v>
      </c>
      <c r="W9" s="201">
        <v>10.86</v>
      </c>
      <c r="X9" s="201">
        <v>34.53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84.02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57.76</v>
      </c>
      <c r="AQ9" s="201">
        <v>14.44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269.56</v>
      </c>
      <c r="L10" s="201">
        <v>5.05</v>
      </c>
      <c r="M10" s="201">
        <v>61.39</v>
      </c>
      <c r="N10" s="201">
        <v>49.95</v>
      </c>
      <c r="O10" s="201">
        <v>70.55</v>
      </c>
      <c r="P10" s="201">
        <v>23.89</v>
      </c>
      <c r="Q10" s="201">
        <v>2.5499999999999998</v>
      </c>
      <c r="R10" s="201">
        <v>9.92</v>
      </c>
      <c r="S10" s="201">
        <v>6.18</v>
      </c>
      <c r="T10" s="201">
        <v>0</v>
      </c>
      <c r="U10" s="201">
        <v>59.79</v>
      </c>
      <c r="V10" s="201">
        <v>2.73</v>
      </c>
      <c r="W10" s="201">
        <v>10.86</v>
      </c>
      <c r="X10" s="201">
        <v>34.53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84.02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57.76</v>
      </c>
      <c r="AQ10" s="201">
        <v>14.44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269.56</v>
      </c>
      <c r="L11" s="201">
        <v>5.05</v>
      </c>
      <c r="M11" s="201">
        <v>33.979999999999997</v>
      </c>
      <c r="N11" s="201">
        <v>27.65</v>
      </c>
      <c r="O11" s="201">
        <v>70.55</v>
      </c>
      <c r="P11" s="201">
        <v>23.89</v>
      </c>
      <c r="Q11" s="201">
        <v>2.5499999999999998</v>
      </c>
      <c r="R11" s="201">
        <v>9.92</v>
      </c>
      <c r="S11" s="201">
        <v>6.18</v>
      </c>
      <c r="T11" s="201">
        <v>0</v>
      </c>
      <c r="U11" s="201">
        <v>59.79</v>
      </c>
      <c r="V11" s="201">
        <v>2.73</v>
      </c>
      <c r="W11" s="201">
        <v>10.86</v>
      </c>
      <c r="X11" s="201">
        <v>34.53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84.02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57.76</v>
      </c>
      <c r="AQ11" s="201">
        <v>14.44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269.56</v>
      </c>
      <c r="L12" s="201">
        <v>5.05</v>
      </c>
      <c r="M12" s="201">
        <v>33.979999999999997</v>
      </c>
      <c r="N12" s="201">
        <v>27.65</v>
      </c>
      <c r="O12" s="201">
        <v>70.55</v>
      </c>
      <c r="P12" s="201">
        <v>23.89</v>
      </c>
      <c r="Q12" s="201">
        <v>2.5499999999999998</v>
      </c>
      <c r="R12" s="201">
        <v>9.92</v>
      </c>
      <c r="S12" s="201">
        <v>6.18</v>
      </c>
      <c r="T12" s="201">
        <v>0</v>
      </c>
      <c r="U12" s="201">
        <v>59.79</v>
      </c>
      <c r="V12" s="201">
        <v>2.73</v>
      </c>
      <c r="W12" s="201">
        <v>10.86</v>
      </c>
      <c r="X12" s="201">
        <v>34.53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84.02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57.76</v>
      </c>
      <c r="AQ12" s="201">
        <v>14.44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269.61</v>
      </c>
      <c r="L13" s="201">
        <v>5.05</v>
      </c>
      <c r="M13" s="201">
        <v>61.39</v>
      </c>
      <c r="N13" s="201">
        <v>49.95</v>
      </c>
      <c r="O13" s="201">
        <v>70.55</v>
      </c>
      <c r="P13" s="201">
        <v>23.89</v>
      </c>
      <c r="Q13" s="201">
        <v>2.5499999999999998</v>
      </c>
      <c r="R13" s="201">
        <v>9.92</v>
      </c>
      <c r="S13" s="201">
        <v>6.18</v>
      </c>
      <c r="T13" s="201">
        <v>0</v>
      </c>
      <c r="U13" s="201">
        <v>59.79</v>
      </c>
      <c r="V13" s="201">
        <v>2.73</v>
      </c>
      <c r="W13" s="201">
        <v>10.86</v>
      </c>
      <c r="X13" s="201">
        <v>34.53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84.02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57.76</v>
      </c>
      <c r="AQ13" s="201">
        <v>14.44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269.61</v>
      </c>
      <c r="L14" s="201">
        <v>5.05</v>
      </c>
      <c r="M14" s="201">
        <v>61.39</v>
      </c>
      <c r="N14" s="201">
        <v>49.95</v>
      </c>
      <c r="O14" s="201">
        <v>70.55</v>
      </c>
      <c r="P14" s="201">
        <v>23.89</v>
      </c>
      <c r="Q14" s="201">
        <v>2.5499999999999998</v>
      </c>
      <c r="R14" s="201">
        <v>9.92</v>
      </c>
      <c r="S14" s="201">
        <v>6.18</v>
      </c>
      <c r="T14" s="201">
        <v>0</v>
      </c>
      <c r="U14" s="201">
        <v>59.79</v>
      </c>
      <c r="V14" s="201">
        <v>2.73</v>
      </c>
      <c r="W14" s="201">
        <v>10.86</v>
      </c>
      <c r="X14" s="201">
        <v>34.53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84.02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57.76</v>
      </c>
      <c r="AQ14" s="201">
        <v>14.44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269.61</v>
      </c>
      <c r="L15" s="201">
        <v>5.05</v>
      </c>
      <c r="M15" s="201">
        <v>61.39</v>
      </c>
      <c r="N15" s="201">
        <v>49.95</v>
      </c>
      <c r="O15" s="201">
        <v>70.55</v>
      </c>
      <c r="P15" s="201">
        <v>23.89</v>
      </c>
      <c r="Q15" s="201">
        <v>2.5499999999999998</v>
      </c>
      <c r="R15" s="201">
        <v>9.92</v>
      </c>
      <c r="S15" s="201">
        <v>6.18</v>
      </c>
      <c r="T15" s="201">
        <v>0</v>
      </c>
      <c r="U15" s="201">
        <v>59.79</v>
      </c>
      <c r="V15" s="201">
        <v>2.73</v>
      </c>
      <c r="W15" s="201">
        <v>10.86</v>
      </c>
      <c r="X15" s="201">
        <v>34.53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84.02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57.76</v>
      </c>
      <c r="AQ15" s="201">
        <v>14.44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269.61</v>
      </c>
      <c r="L16" s="201">
        <v>5.05</v>
      </c>
      <c r="M16" s="201">
        <v>61.39</v>
      </c>
      <c r="N16" s="201">
        <v>49.95</v>
      </c>
      <c r="O16" s="201">
        <v>70.55</v>
      </c>
      <c r="P16" s="201">
        <v>23.89</v>
      </c>
      <c r="Q16" s="201">
        <v>2.5499999999999998</v>
      </c>
      <c r="R16" s="201">
        <v>9.92</v>
      </c>
      <c r="S16" s="201">
        <v>6.18</v>
      </c>
      <c r="T16" s="201">
        <v>0</v>
      </c>
      <c r="U16" s="201">
        <v>59.79</v>
      </c>
      <c r="V16" s="201">
        <v>2.73</v>
      </c>
      <c r="W16" s="201">
        <v>10.86</v>
      </c>
      <c r="X16" s="201">
        <v>34.53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84.02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57.76</v>
      </c>
      <c r="AQ16" s="201">
        <v>14.44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269.61</v>
      </c>
      <c r="L17" s="201">
        <v>5.05</v>
      </c>
      <c r="M17" s="201">
        <v>61.39</v>
      </c>
      <c r="N17" s="201">
        <v>49.95</v>
      </c>
      <c r="O17" s="201">
        <v>70.55</v>
      </c>
      <c r="P17" s="201">
        <v>23.89</v>
      </c>
      <c r="Q17" s="201">
        <v>2.5499999999999998</v>
      </c>
      <c r="R17" s="201">
        <v>9.92</v>
      </c>
      <c r="S17" s="201">
        <v>6.18</v>
      </c>
      <c r="T17" s="201">
        <v>0</v>
      </c>
      <c r="U17" s="201">
        <v>59.79</v>
      </c>
      <c r="V17" s="201">
        <v>2.73</v>
      </c>
      <c r="W17" s="201">
        <v>10.86</v>
      </c>
      <c r="X17" s="201">
        <v>34.53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84.02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57.76</v>
      </c>
      <c r="AQ17" s="201">
        <v>14.44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269.61</v>
      </c>
      <c r="L18" s="201">
        <v>5.05</v>
      </c>
      <c r="M18" s="201">
        <v>61.39</v>
      </c>
      <c r="N18" s="201">
        <v>49.95</v>
      </c>
      <c r="O18" s="201">
        <v>70.55</v>
      </c>
      <c r="P18" s="201">
        <v>23.89</v>
      </c>
      <c r="Q18" s="201">
        <v>2.5499999999999998</v>
      </c>
      <c r="R18" s="201">
        <v>9.92</v>
      </c>
      <c r="S18" s="201">
        <v>6.18</v>
      </c>
      <c r="T18" s="201">
        <v>0</v>
      </c>
      <c r="U18" s="201">
        <v>59.79</v>
      </c>
      <c r="V18" s="201">
        <v>2.73</v>
      </c>
      <c r="W18" s="201">
        <v>10.86</v>
      </c>
      <c r="X18" s="201">
        <v>34.53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84.02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57.76</v>
      </c>
      <c r="AQ18" s="201">
        <v>14.44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269.61</v>
      </c>
      <c r="L19" s="201">
        <v>5.05</v>
      </c>
      <c r="M19" s="201">
        <v>61.39</v>
      </c>
      <c r="N19" s="201">
        <v>49.95</v>
      </c>
      <c r="O19" s="201">
        <v>70.55</v>
      </c>
      <c r="P19" s="201">
        <v>25.02</v>
      </c>
      <c r="Q19" s="201">
        <v>2.5499999999999998</v>
      </c>
      <c r="R19" s="201">
        <v>9.92</v>
      </c>
      <c r="S19" s="201">
        <v>6.18</v>
      </c>
      <c r="T19" s="201">
        <v>0</v>
      </c>
      <c r="U19" s="201">
        <v>59.79</v>
      </c>
      <c r="V19" s="201">
        <v>2.73</v>
      </c>
      <c r="W19" s="201">
        <v>10.86</v>
      </c>
      <c r="X19" s="201">
        <v>34.53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84.02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57.76</v>
      </c>
      <c r="AQ19" s="201">
        <v>14.44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269.61</v>
      </c>
      <c r="L20" s="201">
        <v>5.05</v>
      </c>
      <c r="M20" s="201">
        <v>61.39</v>
      </c>
      <c r="N20" s="201">
        <v>49.95</v>
      </c>
      <c r="O20" s="201">
        <v>70.55</v>
      </c>
      <c r="P20" s="201">
        <v>25.25</v>
      </c>
      <c r="Q20" s="201">
        <v>2.5499999999999998</v>
      </c>
      <c r="R20" s="201">
        <v>9.92</v>
      </c>
      <c r="S20" s="201">
        <v>6.18</v>
      </c>
      <c r="T20" s="201">
        <v>0</v>
      </c>
      <c r="U20" s="201">
        <v>59.79</v>
      </c>
      <c r="V20" s="201">
        <v>2.73</v>
      </c>
      <c r="W20" s="201">
        <v>10.86</v>
      </c>
      <c r="X20" s="201">
        <v>34.53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84.02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57.76</v>
      </c>
      <c r="AQ20" s="201">
        <v>14.44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269.61</v>
      </c>
      <c r="L21" s="201">
        <v>5.05</v>
      </c>
      <c r="M21" s="201">
        <v>61.39</v>
      </c>
      <c r="N21" s="201">
        <v>49.94</v>
      </c>
      <c r="O21" s="201">
        <v>70.55</v>
      </c>
      <c r="P21" s="201">
        <v>24.69</v>
      </c>
      <c r="Q21" s="201">
        <v>2.5499999999999998</v>
      </c>
      <c r="R21" s="201">
        <v>9.92</v>
      </c>
      <c r="S21" s="201">
        <v>6.18</v>
      </c>
      <c r="T21" s="201">
        <v>0</v>
      </c>
      <c r="U21" s="201">
        <v>59.79</v>
      </c>
      <c r="V21" s="201">
        <v>2.73</v>
      </c>
      <c r="W21" s="201">
        <v>10.86</v>
      </c>
      <c r="X21" s="201">
        <v>34.53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84.02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57.76</v>
      </c>
      <c r="AQ21" s="201">
        <v>14.44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269.61</v>
      </c>
      <c r="L22" s="201">
        <v>5.05</v>
      </c>
      <c r="M22" s="201">
        <v>61.39</v>
      </c>
      <c r="N22" s="201">
        <v>49.94</v>
      </c>
      <c r="O22" s="201">
        <v>70.55</v>
      </c>
      <c r="P22" s="201">
        <v>24.7</v>
      </c>
      <c r="Q22" s="201">
        <v>2.5499999999999998</v>
      </c>
      <c r="R22" s="201">
        <v>9.92</v>
      </c>
      <c r="S22" s="201">
        <v>6.18</v>
      </c>
      <c r="T22" s="201">
        <v>0</v>
      </c>
      <c r="U22" s="201">
        <v>59.79</v>
      </c>
      <c r="V22" s="201">
        <v>2.73</v>
      </c>
      <c r="W22" s="201">
        <v>10.86</v>
      </c>
      <c r="X22" s="201">
        <v>34.53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84.02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57.76</v>
      </c>
      <c r="AQ22" s="201">
        <v>14.44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269.61</v>
      </c>
      <c r="L23" s="201">
        <v>5.05</v>
      </c>
      <c r="M23" s="201">
        <v>61.39</v>
      </c>
      <c r="N23" s="201">
        <v>49.94</v>
      </c>
      <c r="O23" s="201">
        <v>70.55</v>
      </c>
      <c r="P23" s="201">
        <v>24.82</v>
      </c>
      <c r="Q23" s="201">
        <v>2.5499999999999998</v>
      </c>
      <c r="R23" s="201">
        <v>8.89</v>
      </c>
      <c r="S23" s="201">
        <v>6</v>
      </c>
      <c r="T23" s="201">
        <v>0</v>
      </c>
      <c r="U23" s="201">
        <v>59.79</v>
      </c>
      <c r="V23" s="201">
        <v>5.95</v>
      </c>
      <c r="W23" s="201">
        <v>19.62</v>
      </c>
      <c r="X23" s="201">
        <v>62.37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84.02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60.12</v>
      </c>
      <c r="AQ23" s="201">
        <v>14.44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269.61</v>
      </c>
      <c r="L24" s="201">
        <v>5.05</v>
      </c>
      <c r="M24" s="201">
        <v>61.39</v>
      </c>
      <c r="N24" s="201">
        <v>49.94</v>
      </c>
      <c r="O24" s="201">
        <v>70.55</v>
      </c>
      <c r="P24" s="201">
        <v>24.84</v>
      </c>
      <c r="Q24" s="201">
        <v>2.5499999999999998</v>
      </c>
      <c r="R24" s="201">
        <v>9.93</v>
      </c>
      <c r="S24" s="201">
        <v>6.18</v>
      </c>
      <c r="T24" s="201">
        <v>0</v>
      </c>
      <c r="U24" s="201">
        <v>59.79</v>
      </c>
      <c r="V24" s="201">
        <v>6.03</v>
      </c>
      <c r="W24" s="201">
        <v>19.62</v>
      </c>
      <c r="X24" s="201">
        <v>62.37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84.02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102.63</v>
      </c>
      <c r="AQ24" s="201">
        <v>14.44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269.61</v>
      </c>
      <c r="L25" s="201">
        <v>9.07</v>
      </c>
      <c r="M25" s="201">
        <v>61.39</v>
      </c>
      <c r="N25" s="201">
        <v>49.94</v>
      </c>
      <c r="O25" s="201">
        <v>70.55</v>
      </c>
      <c r="P25" s="201">
        <v>24.84</v>
      </c>
      <c r="Q25" s="201">
        <v>4.6100000000000003</v>
      </c>
      <c r="R25" s="201">
        <v>17.93</v>
      </c>
      <c r="S25" s="201">
        <v>11.16</v>
      </c>
      <c r="T25" s="201">
        <v>0</v>
      </c>
      <c r="U25" s="201">
        <v>59.79</v>
      </c>
      <c r="V25" s="201">
        <v>6.03</v>
      </c>
      <c r="W25" s="201">
        <v>19.62</v>
      </c>
      <c r="X25" s="201">
        <v>62.37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84.02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117.67</v>
      </c>
      <c r="AQ25" s="201">
        <v>38.14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340.88</v>
      </c>
      <c r="L26" s="201">
        <v>9.07</v>
      </c>
      <c r="M26" s="201">
        <v>61.39</v>
      </c>
      <c r="N26" s="201">
        <v>49.94</v>
      </c>
      <c r="O26" s="201">
        <v>70.55</v>
      </c>
      <c r="P26" s="201">
        <v>24.84</v>
      </c>
      <c r="Q26" s="201">
        <v>4.6100000000000003</v>
      </c>
      <c r="R26" s="201">
        <v>17.93</v>
      </c>
      <c r="S26" s="201">
        <v>11.16</v>
      </c>
      <c r="T26" s="201">
        <v>0</v>
      </c>
      <c r="U26" s="201">
        <v>59.79</v>
      </c>
      <c r="V26" s="201">
        <v>6.03</v>
      </c>
      <c r="W26" s="201">
        <v>19.62</v>
      </c>
      <c r="X26" s="201">
        <v>62.37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84.02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117.67</v>
      </c>
      <c r="AQ26" s="201">
        <v>38.14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423.59</v>
      </c>
      <c r="L27" s="201">
        <v>9.07</v>
      </c>
      <c r="M27" s="201">
        <v>61.39</v>
      </c>
      <c r="N27" s="201">
        <v>49.94</v>
      </c>
      <c r="O27" s="201">
        <v>70.55</v>
      </c>
      <c r="P27" s="201">
        <v>24.84</v>
      </c>
      <c r="Q27" s="201">
        <v>4.6100000000000003</v>
      </c>
      <c r="R27" s="201">
        <v>17.920000000000002</v>
      </c>
      <c r="S27" s="201">
        <v>11.16</v>
      </c>
      <c r="T27" s="201">
        <v>0</v>
      </c>
      <c r="U27" s="201">
        <v>59.79</v>
      </c>
      <c r="V27" s="201">
        <v>3.28</v>
      </c>
      <c r="W27" s="201">
        <v>19.62</v>
      </c>
      <c r="X27" s="201">
        <v>62.37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82.1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122.23</v>
      </c>
      <c r="AQ27" s="201">
        <v>38.14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462.1</v>
      </c>
      <c r="L28" s="201">
        <v>9.07</v>
      </c>
      <c r="M28" s="201">
        <v>61.39</v>
      </c>
      <c r="N28" s="201">
        <v>49.94</v>
      </c>
      <c r="O28" s="201">
        <v>70.55</v>
      </c>
      <c r="P28" s="201">
        <v>24.84</v>
      </c>
      <c r="Q28" s="201">
        <v>4.6100000000000003</v>
      </c>
      <c r="R28" s="201">
        <v>17.920000000000002</v>
      </c>
      <c r="S28" s="201">
        <v>11.16</v>
      </c>
      <c r="T28" s="201">
        <v>0</v>
      </c>
      <c r="U28" s="201">
        <v>59.79</v>
      </c>
      <c r="V28" s="201">
        <v>3.28</v>
      </c>
      <c r="W28" s="201">
        <v>19.62</v>
      </c>
      <c r="X28" s="201">
        <v>62.37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82.1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117.67</v>
      </c>
      <c r="AQ28" s="201">
        <v>38.14</v>
      </c>
      <c r="AR28" s="201">
        <v>0.99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488</v>
      </c>
      <c r="L29" s="201">
        <v>8.9</v>
      </c>
      <c r="M29" s="201">
        <v>61.39</v>
      </c>
      <c r="N29" s="201">
        <v>49.94</v>
      </c>
      <c r="O29" s="201">
        <v>70.55</v>
      </c>
      <c r="P29" s="201">
        <v>24.84</v>
      </c>
      <c r="Q29" s="201">
        <v>4.57</v>
      </c>
      <c r="R29" s="201">
        <v>17.82</v>
      </c>
      <c r="S29" s="201">
        <v>11.16</v>
      </c>
      <c r="T29" s="201">
        <v>0</v>
      </c>
      <c r="U29" s="201">
        <v>59.79</v>
      </c>
      <c r="V29" s="201">
        <v>3.28</v>
      </c>
      <c r="W29" s="201">
        <v>19.62</v>
      </c>
      <c r="X29" s="201">
        <v>62.37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82.1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117.67</v>
      </c>
      <c r="AQ29" s="201">
        <v>38.14</v>
      </c>
      <c r="AR29" s="201">
        <v>3.7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488</v>
      </c>
      <c r="L30" s="201">
        <v>9.07</v>
      </c>
      <c r="M30" s="201">
        <v>61.39</v>
      </c>
      <c r="N30" s="201">
        <v>49.94</v>
      </c>
      <c r="O30" s="201">
        <v>70.55</v>
      </c>
      <c r="P30" s="201">
        <v>24.84</v>
      </c>
      <c r="Q30" s="201">
        <v>4.6100000000000003</v>
      </c>
      <c r="R30" s="201">
        <v>17.920000000000002</v>
      </c>
      <c r="S30" s="201">
        <v>11.16</v>
      </c>
      <c r="T30" s="201">
        <v>0</v>
      </c>
      <c r="U30" s="201">
        <v>59.79</v>
      </c>
      <c r="V30" s="201">
        <v>3.28</v>
      </c>
      <c r="W30" s="201">
        <v>19.62</v>
      </c>
      <c r="X30" s="201">
        <v>62.37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117.67</v>
      </c>
      <c r="AQ30" s="201">
        <v>38.14</v>
      </c>
      <c r="AR30" s="201">
        <v>10.07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488</v>
      </c>
      <c r="L31" s="201">
        <v>9.07</v>
      </c>
      <c r="M31" s="201">
        <v>61.39</v>
      </c>
      <c r="N31" s="201">
        <v>49.94</v>
      </c>
      <c r="O31" s="201">
        <v>70.55</v>
      </c>
      <c r="P31" s="201">
        <v>24.84</v>
      </c>
      <c r="Q31" s="201">
        <v>4.6100000000000003</v>
      </c>
      <c r="R31" s="201">
        <v>17.93</v>
      </c>
      <c r="S31" s="201">
        <v>11.16</v>
      </c>
      <c r="T31" s="201">
        <v>0</v>
      </c>
      <c r="U31" s="201">
        <v>59.79</v>
      </c>
      <c r="V31" s="201">
        <v>3.28</v>
      </c>
      <c r="W31" s="201">
        <v>19.62</v>
      </c>
      <c r="X31" s="201">
        <v>62.37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112.29</v>
      </c>
      <c r="AQ31" s="201">
        <v>35.78</v>
      </c>
      <c r="AR31" s="201">
        <v>20.52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487.99</v>
      </c>
      <c r="L32" s="201">
        <v>9.07</v>
      </c>
      <c r="M32" s="201">
        <v>61.39</v>
      </c>
      <c r="N32" s="201">
        <v>49.94</v>
      </c>
      <c r="O32" s="201">
        <v>70.55</v>
      </c>
      <c r="P32" s="201">
        <v>24.84</v>
      </c>
      <c r="Q32" s="201">
        <v>4.6100000000000003</v>
      </c>
      <c r="R32" s="201">
        <v>17.93</v>
      </c>
      <c r="S32" s="201">
        <v>11.16</v>
      </c>
      <c r="T32" s="201">
        <v>0</v>
      </c>
      <c r="U32" s="201">
        <v>59.79</v>
      </c>
      <c r="V32" s="201">
        <v>3.28</v>
      </c>
      <c r="W32" s="201">
        <v>19.62</v>
      </c>
      <c r="X32" s="201">
        <v>62.37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117.67</v>
      </c>
      <c r="AQ32" s="201">
        <v>38.14</v>
      </c>
      <c r="AR32" s="201">
        <v>33.58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487.92</v>
      </c>
      <c r="L33" s="201">
        <v>9.07</v>
      </c>
      <c r="M33" s="201">
        <v>61.39</v>
      </c>
      <c r="N33" s="201">
        <v>49.94</v>
      </c>
      <c r="O33" s="201">
        <v>70.55</v>
      </c>
      <c r="P33" s="201">
        <v>24.84</v>
      </c>
      <c r="Q33" s="201">
        <v>4.6100000000000003</v>
      </c>
      <c r="R33" s="201">
        <v>17.93</v>
      </c>
      <c r="S33" s="201">
        <v>11.16</v>
      </c>
      <c r="T33" s="201">
        <v>0</v>
      </c>
      <c r="U33" s="201">
        <v>59.79</v>
      </c>
      <c r="V33" s="201">
        <v>3.28</v>
      </c>
      <c r="W33" s="201">
        <v>19.62</v>
      </c>
      <c r="X33" s="201">
        <v>62.37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117.67</v>
      </c>
      <c r="AQ33" s="201">
        <v>38.14</v>
      </c>
      <c r="AR33" s="201">
        <v>42.92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487.99</v>
      </c>
      <c r="L34" s="201">
        <v>9.07</v>
      </c>
      <c r="M34" s="201">
        <v>61.39</v>
      </c>
      <c r="N34" s="201">
        <v>49.94</v>
      </c>
      <c r="O34" s="201">
        <v>70.55</v>
      </c>
      <c r="P34" s="201">
        <v>24.84</v>
      </c>
      <c r="Q34" s="201">
        <v>4.6100000000000003</v>
      </c>
      <c r="R34" s="201">
        <v>17.93</v>
      </c>
      <c r="S34" s="201">
        <v>11.16</v>
      </c>
      <c r="T34" s="201">
        <v>0</v>
      </c>
      <c r="U34" s="201">
        <v>59.79</v>
      </c>
      <c r="V34" s="201">
        <v>3.28</v>
      </c>
      <c r="W34" s="201">
        <v>19.62</v>
      </c>
      <c r="X34" s="201">
        <v>62.37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117.67</v>
      </c>
      <c r="AQ34" s="201">
        <v>38.14</v>
      </c>
      <c r="AR34" s="201">
        <v>44.5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487.99</v>
      </c>
      <c r="L35" s="201">
        <v>9.07</v>
      </c>
      <c r="M35" s="201">
        <v>61.39</v>
      </c>
      <c r="N35" s="201">
        <v>49.94</v>
      </c>
      <c r="O35" s="201">
        <v>70.55</v>
      </c>
      <c r="P35" s="201">
        <v>24.84</v>
      </c>
      <c r="Q35" s="201">
        <v>4.6100000000000003</v>
      </c>
      <c r="R35" s="201">
        <v>17.93</v>
      </c>
      <c r="S35" s="201">
        <v>11.16</v>
      </c>
      <c r="T35" s="201">
        <v>0</v>
      </c>
      <c r="U35" s="201">
        <v>59.79</v>
      </c>
      <c r="V35" s="201">
        <v>3.28</v>
      </c>
      <c r="W35" s="201">
        <v>19.62</v>
      </c>
      <c r="X35" s="201">
        <v>62.37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99.61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117.67</v>
      </c>
      <c r="AQ35" s="201">
        <v>38.14</v>
      </c>
      <c r="AR35" s="201">
        <v>44.5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488</v>
      </c>
      <c r="L36" s="201">
        <v>9.07</v>
      </c>
      <c r="M36" s="201">
        <v>61.39</v>
      </c>
      <c r="N36" s="201">
        <v>49.94</v>
      </c>
      <c r="O36" s="201">
        <v>70.55</v>
      </c>
      <c r="P36" s="201">
        <v>24.84</v>
      </c>
      <c r="Q36" s="201">
        <v>4.6100000000000003</v>
      </c>
      <c r="R36" s="201">
        <v>17.93</v>
      </c>
      <c r="S36" s="201">
        <v>11.16</v>
      </c>
      <c r="T36" s="201">
        <v>0</v>
      </c>
      <c r="U36" s="201">
        <v>59.79</v>
      </c>
      <c r="V36" s="201">
        <v>3.28</v>
      </c>
      <c r="W36" s="201">
        <v>19.62</v>
      </c>
      <c r="X36" s="201">
        <v>62.37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99.61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117.67</v>
      </c>
      <c r="AQ36" s="201">
        <v>38.14</v>
      </c>
      <c r="AR36" s="201">
        <v>44.5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488</v>
      </c>
      <c r="L37" s="201">
        <v>9.07</v>
      </c>
      <c r="M37" s="201">
        <v>61.39</v>
      </c>
      <c r="N37" s="201">
        <v>49.94</v>
      </c>
      <c r="O37" s="201">
        <v>70.55</v>
      </c>
      <c r="P37" s="201">
        <v>24.84</v>
      </c>
      <c r="Q37" s="201">
        <v>4.6100000000000003</v>
      </c>
      <c r="R37" s="201">
        <v>17.93</v>
      </c>
      <c r="S37" s="201">
        <v>11.16</v>
      </c>
      <c r="T37" s="201">
        <v>0</v>
      </c>
      <c r="U37" s="201">
        <v>59.79</v>
      </c>
      <c r="V37" s="201">
        <v>3.28</v>
      </c>
      <c r="W37" s="201">
        <v>19.62</v>
      </c>
      <c r="X37" s="201">
        <v>62.37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99.61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117.67</v>
      </c>
      <c r="AQ37" s="201">
        <v>38.14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488</v>
      </c>
      <c r="L38" s="201">
        <v>9.07</v>
      </c>
      <c r="M38" s="201">
        <v>61.39</v>
      </c>
      <c r="N38" s="201">
        <v>49.94</v>
      </c>
      <c r="O38" s="201">
        <v>70.55</v>
      </c>
      <c r="P38" s="201">
        <v>24.84</v>
      </c>
      <c r="Q38" s="201">
        <v>4.6100000000000003</v>
      </c>
      <c r="R38" s="201">
        <v>17.93</v>
      </c>
      <c r="S38" s="201">
        <v>11.16</v>
      </c>
      <c r="T38" s="201">
        <v>0</v>
      </c>
      <c r="U38" s="201">
        <v>59.79</v>
      </c>
      <c r="V38" s="201">
        <v>3.28</v>
      </c>
      <c r="W38" s="201">
        <v>19.62</v>
      </c>
      <c r="X38" s="201">
        <v>62.37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99.61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117.67</v>
      </c>
      <c r="AQ38" s="201">
        <v>38.14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488</v>
      </c>
      <c r="L39" s="201">
        <v>9.07</v>
      </c>
      <c r="M39" s="201">
        <v>61.39</v>
      </c>
      <c r="N39" s="201">
        <v>49.94</v>
      </c>
      <c r="O39" s="201">
        <v>70.55</v>
      </c>
      <c r="P39" s="201">
        <v>24.84</v>
      </c>
      <c r="Q39" s="201">
        <v>4.6100000000000003</v>
      </c>
      <c r="R39" s="201">
        <v>17.93</v>
      </c>
      <c r="S39" s="201">
        <v>11.16</v>
      </c>
      <c r="T39" s="201">
        <v>0</v>
      </c>
      <c r="U39" s="201">
        <v>59.79</v>
      </c>
      <c r="V39" s="201">
        <v>3.28</v>
      </c>
      <c r="W39" s="201">
        <v>19.62</v>
      </c>
      <c r="X39" s="201">
        <v>62.37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99.61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117.67</v>
      </c>
      <c r="AQ39" s="201">
        <v>38.14</v>
      </c>
      <c r="AR39" s="201">
        <v>47.5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488</v>
      </c>
      <c r="L40" s="201">
        <v>9.07</v>
      </c>
      <c r="M40" s="201">
        <v>61.39</v>
      </c>
      <c r="N40" s="201">
        <v>49.94</v>
      </c>
      <c r="O40" s="201">
        <v>70.55</v>
      </c>
      <c r="P40" s="201">
        <v>24.84</v>
      </c>
      <c r="Q40" s="201">
        <v>4.6100000000000003</v>
      </c>
      <c r="R40" s="201">
        <v>17.93</v>
      </c>
      <c r="S40" s="201">
        <v>11.16</v>
      </c>
      <c r="T40" s="201">
        <v>0</v>
      </c>
      <c r="U40" s="201">
        <v>59.79</v>
      </c>
      <c r="V40" s="201">
        <v>3.28</v>
      </c>
      <c r="W40" s="201">
        <v>19.62</v>
      </c>
      <c r="X40" s="201">
        <v>62.37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99.61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117.67</v>
      </c>
      <c r="AQ40" s="201">
        <v>38.14</v>
      </c>
      <c r="AR40" s="201">
        <v>47.5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488</v>
      </c>
      <c r="L41" s="201">
        <v>9.07</v>
      </c>
      <c r="M41" s="201">
        <v>61.39</v>
      </c>
      <c r="N41" s="201">
        <v>49.94</v>
      </c>
      <c r="O41" s="201">
        <v>70.55</v>
      </c>
      <c r="P41" s="201">
        <v>24.84</v>
      </c>
      <c r="Q41" s="201">
        <v>4.6100000000000003</v>
      </c>
      <c r="R41" s="201">
        <v>17.93</v>
      </c>
      <c r="S41" s="201">
        <v>11.16</v>
      </c>
      <c r="T41" s="201">
        <v>0</v>
      </c>
      <c r="U41" s="201">
        <v>59.79</v>
      </c>
      <c r="V41" s="201">
        <v>3.28</v>
      </c>
      <c r="W41" s="201">
        <v>19.62</v>
      </c>
      <c r="X41" s="201">
        <v>62.37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99.61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117.67</v>
      </c>
      <c r="AQ41" s="201">
        <v>38.14</v>
      </c>
      <c r="AR41" s="201">
        <v>47.5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488</v>
      </c>
      <c r="L42" s="201">
        <v>9.07</v>
      </c>
      <c r="M42" s="201">
        <v>61.39</v>
      </c>
      <c r="N42" s="201">
        <v>49.94</v>
      </c>
      <c r="O42" s="201">
        <v>70.55</v>
      </c>
      <c r="P42" s="201">
        <v>24.84</v>
      </c>
      <c r="Q42" s="201">
        <v>4.6100000000000003</v>
      </c>
      <c r="R42" s="201">
        <v>17.93</v>
      </c>
      <c r="S42" s="201">
        <v>11.16</v>
      </c>
      <c r="T42" s="201">
        <v>0</v>
      </c>
      <c r="U42" s="201">
        <v>59.79</v>
      </c>
      <c r="V42" s="201">
        <v>3.28</v>
      </c>
      <c r="W42" s="201">
        <v>19.62</v>
      </c>
      <c r="X42" s="201">
        <v>62.37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99.61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117.67</v>
      </c>
      <c r="AQ42" s="201">
        <v>38.14</v>
      </c>
      <c r="AR42" s="201">
        <v>47.5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488</v>
      </c>
      <c r="L43" s="201">
        <v>9.07</v>
      </c>
      <c r="M43" s="201">
        <v>61.39</v>
      </c>
      <c r="N43" s="201">
        <v>49.94</v>
      </c>
      <c r="O43" s="201">
        <v>70.55</v>
      </c>
      <c r="P43" s="201">
        <v>24.84</v>
      </c>
      <c r="Q43" s="201">
        <v>4.6100000000000003</v>
      </c>
      <c r="R43" s="201">
        <v>17.93</v>
      </c>
      <c r="S43" s="201">
        <v>11.16</v>
      </c>
      <c r="T43" s="201">
        <v>0</v>
      </c>
      <c r="U43" s="201">
        <v>59.79</v>
      </c>
      <c r="V43" s="201">
        <v>3.28</v>
      </c>
      <c r="W43" s="201">
        <v>19.62</v>
      </c>
      <c r="X43" s="201">
        <v>62.37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99.61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117.67</v>
      </c>
      <c r="AQ43" s="201">
        <v>38.14</v>
      </c>
      <c r="AR43" s="201">
        <v>47.5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488</v>
      </c>
      <c r="L44" s="201">
        <v>9.07</v>
      </c>
      <c r="M44" s="201">
        <v>61.39</v>
      </c>
      <c r="N44" s="201">
        <v>49.94</v>
      </c>
      <c r="O44" s="201">
        <v>70.55</v>
      </c>
      <c r="P44" s="201">
        <v>24.84</v>
      </c>
      <c r="Q44" s="201">
        <v>4.6100000000000003</v>
      </c>
      <c r="R44" s="201">
        <v>17.93</v>
      </c>
      <c r="S44" s="201">
        <v>11.16</v>
      </c>
      <c r="T44" s="201">
        <v>0</v>
      </c>
      <c r="U44" s="201">
        <v>59.79</v>
      </c>
      <c r="V44" s="201">
        <v>3.28</v>
      </c>
      <c r="W44" s="201">
        <v>19.62</v>
      </c>
      <c r="X44" s="201">
        <v>62.37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99.61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117.67</v>
      </c>
      <c r="AQ44" s="201">
        <v>38.14</v>
      </c>
      <c r="AR44" s="201">
        <v>47.5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488</v>
      </c>
      <c r="L45" s="201">
        <v>9.07</v>
      </c>
      <c r="M45" s="201">
        <v>61.39</v>
      </c>
      <c r="N45" s="201">
        <v>49.94</v>
      </c>
      <c r="O45" s="201">
        <v>70.55</v>
      </c>
      <c r="P45" s="201">
        <v>24.84</v>
      </c>
      <c r="Q45" s="201">
        <v>4.6100000000000003</v>
      </c>
      <c r="R45" s="201">
        <v>17.93</v>
      </c>
      <c r="S45" s="201">
        <v>11.16</v>
      </c>
      <c r="T45" s="201">
        <v>0</v>
      </c>
      <c r="U45" s="201">
        <v>59.79</v>
      </c>
      <c r="V45" s="201">
        <v>3.28</v>
      </c>
      <c r="W45" s="201">
        <v>19.62</v>
      </c>
      <c r="X45" s="201">
        <v>62.37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84.02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117.67</v>
      </c>
      <c r="AQ45" s="201">
        <v>38.14</v>
      </c>
      <c r="AR45" s="201">
        <v>47.5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488</v>
      </c>
      <c r="L46" s="201">
        <v>9.07</v>
      </c>
      <c r="M46" s="201">
        <v>61.39</v>
      </c>
      <c r="N46" s="201">
        <v>49.94</v>
      </c>
      <c r="O46" s="201">
        <v>70.55</v>
      </c>
      <c r="P46" s="201">
        <v>24.84</v>
      </c>
      <c r="Q46" s="201">
        <v>4.6100000000000003</v>
      </c>
      <c r="R46" s="201">
        <v>17.93</v>
      </c>
      <c r="S46" s="201">
        <v>11.16</v>
      </c>
      <c r="T46" s="201">
        <v>0</v>
      </c>
      <c r="U46" s="201">
        <v>59.79</v>
      </c>
      <c r="V46" s="201">
        <v>3.28</v>
      </c>
      <c r="W46" s="201">
        <v>19.62</v>
      </c>
      <c r="X46" s="201">
        <v>62.37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84.02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117.67</v>
      </c>
      <c r="AQ46" s="201">
        <v>38.14</v>
      </c>
      <c r="AR46" s="201">
        <v>47.5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410</v>
      </c>
      <c r="L47" s="201">
        <v>9.07</v>
      </c>
      <c r="M47" s="201">
        <v>61.39</v>
      </c>
      <c r="N47" s="201">
        <v>49.94</v>
      </c>
      <c r="O47" s="201">
        <v>70.55</v>
      </c>
      <c r="P47" s="201">
        <v>23.89</v>
      </c>
      <c r="Q47" s="201">
        <v>4.6100000000000003</v>
      </c>
      <c r="R47" s="201">
        <v>17.93</v>
      </c>
      <c r="S47" s="201">
        <v>11.16</v>
      </c>
      <c r="T47" s="201">
        <v>0</v>
      </c>
      <c r="U47" s="201">
        <v>59.79</v>
      </c>
      <c r="V47" s="201">
        <v>3.28</v>
      </c>
      <c r="W47" s="201">
        <v>19.62</v>
      </c>
      <c r="X47" s="201">
        <v>62.37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84.02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117.67</v>
      </c>
      <c r="AQ47" s="201">
        <v>38.14</v>
      </c>
      <c r="AR47" s="201">
        <v>47.5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363.9</v>
      </c>
      <c r="L48" s="201">
        <v>9.07</v>
      </c>
      <c r="M48" s="201">
        <v>61.39</v>
      </c>
      <c r="N48" s="201">
        <v>49.94</v>
      </c>
      <c r="O48" s="201">
        <v>70.55</v>
      </c>
      <c r="P48" s="201">
        <v>23.89</v>
      </c>
      <c r="Q48" s="201">
        <v>4.6100000000000003</v>
      </c>
      <c r="R48" s="201">
        <v>17.93</v>
      </c>
      <c r="S48" s="201">
        <v>11.16</v>
      </c>
      <c r="T48" s="201">
        <v>0</v>
      </c>
      <c r="U48" s="201">
        <v>59.79</v>
      </c>
      <c r="V48" s="201">
        <v>3.28</v>
      </c>
      <c r="W48" s="201">
        <v>19.62</v>
      </c>
      <c r="X48" s="201">
        <v>62.37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84.02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117.67</v>
      </c>
      <c r="AQ48" s="201">
        <v>38.14</v>
      </c>
      <c r="AR48" s="201">
        <v>47.5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273.41000000000003</v>
      </c>
      <c r="L49" s="201">
        <v>9.07</v>
      </c>
      <c r="M49" s="201">
        <v>61.39</v>
      </c>
      <c r="N49" s="201">
        <v>49.94</v>
      </c>
      <c r="O49" s="201">
        <v>70.55</v>
      </c>
      <c r="P49" s="201">
        <v>23.89</v>
      </c>
      <c r="Q49" s="201">
        <v>4.6100000000000003</v>
      </c>
      <c r="R49" s="201">
        <v>17.93</v>
      </c>
      <c r="S49" s="201">
        <v>11.16</v>
      </c>
      <c r="T49" s="201">
        <v>0</v>
      </c>
      <c r="U49" s="201">
        <v>59.79</v>
      </c>
      <c r="V49" s="201">
        <v>3.13</v>
      </c>
      <c r="W49" s="201">
        <v>19.62</v>
      </c>
      <c r="X49" s="201">
        <v>62.37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84.02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117.67</v>
      </c>
      <c r="AQ49" s="201">
        <v>38.14</v>
      </c>
      <c r="AR49" s="201">
        <v>47.5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273.41000000000003</v>
      </c>
      <c r="L50" s="201">
        <v>9.07</v>
      </c>
      <c r="M50" s="201">
        <v>61.39</v>
      </c>
      <c r="N50" s="201">
        <v>49.94</v>
      </c>
      <c r="O50" s="201">
        <v>70.55</v>
      </c>
      <c r="P50" s="201">
        <v>23.89</v>
      </c>
      <c r="Q50" s="201">
        <v>4.6100000000000003</v>
      </c>
      <c r="R50" s="201">
        <v>17.93</v>
      </c>
      <c r="S50" s="201">
        <v>11.16</v>
      </c>
      <c r="T50" s="201">
        <v>0</v>
      </c>
      <c r="U50" s="201">
        <v>59.79</v>
      </c>
      <c r="V50" s="201">
        <v>3.13</v>
      </c>
      <c r="W50" s="201">
        <v>19.62</v>
      </c>
      <c r="X50" s="201">
        <v>62.37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84.02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117.67</v>
      </c>
      <c r="AQ50" s="201">
        <v>38.14</v>
      </c>
      <c r="AR50" s="201">
        <v>47.5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273.41000000000003</v>
      </c>
      <c r="L51" s="201">
        <v>5.54</v>
      </c>
      <c r="M51" s="201">
        <v>61.39</v>
      </c>
      <c r="N51" s="201">
        <v>49.94</v>
      </c>
      <c r="O51" s="201">
        <v>70.55</v>
      </c>
      <c r="P51" s="201">
        <v>23.89</v>
      </c>
      <c r="Q51" s="201">
        <v>2.89</v>
      </c>
      <c r="R51" s="201">
        <v>17.93</v>
      </c>
      <c r="S51" s="201">
        <v>6.74</v>
      </c>
      <c r="T51" s="201">
        <v>0</v>
      </c>
      <c r="U51" s="201">
        <v>59.79</v>
      </c>
      <c r="V51" s="201">
        <v>2.98</v>
      </c>
      <c r="W51" s="201">
        <v>19.62</v>
      </c>
      <c r="X51" s="201">
        <v>62.37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84.02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117.67</v>
      </c>
      <c r="AQ51" s="201">
        <v>38.14</v>
      </c>
      <c r="AR51" s="201">
        <v>47.5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273.41000000000003</v>
      </c>
      <c r="L52" s="201">
        <v>5.54</v>
      </c>
      <c r="M52" s="201">
        <v>61.39</v>
      </c>
      <c r="N52" s="201">
        <v>49.94</v>
      </c>
      <c r="O52" s="201">
        <v>70.55</v>
      </c>
      <c r="P52" s="201">
        <v>23.89</v>
      </c>
      <c r="Q52" s="201">
        <v>2.89</v>
      </c>
      <c r="R52" s="201">
        <v>17.93</v>
      </c>
      <c r="S52" s="201">
        <v>6.74</v>
      </c>
      <c r="T52" s="201">
        <v>0</v>
      </c>
      <c r="U52" s="201">
        <v>59.79</v>
      </c>
      <c r="V52" s="201">
        <v>2.98</v>
      </c>
      <c r="W52" s="201">
        <v>19.62</v>
      </c>
      <c r="X52" s="201">
        <v>62.37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84.02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117.67</v>
      </c>
      <c r="AQ52" s="201">
        <v>38.14</v>
      </c>
      <c r="AR52" s="201">
        <v>47.5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273.41000000000003</v>
      </c>
      <c r="L53" s="201">
        <v>5.54</v>
      </c>
      <c r="M53" s="201">
        <v>61.39</v>
      </c>
      <c r="N53" s="201">
        <v>49.94</v>
      </c>
      <c r="O53" s="201">
        <v>70.55</v>
      </c>
      <c r="P53" s="201">
        <v>23.89</v>
      </c>
      <c r="Q53" s="201">
        <v>2.89</v>
      </c>
      <c r="R53" s="201">
        <v>11.55</v>
      </c>
      <c r="S53" s="201">
        <v>6.74</v>
      </c>
      <c r="T53" s="201">
        <v>0</v>
      </c>
      <c r="U53" s="201">
        <v>59.79</v>
      </c>
      <c r="V53" s="201">
        <v>2.85</v>
      </c>
      <c r="W53" s="201">
        <v>19.62</v>
      </c>
      <c r="X53" s="201">
        <v>62.37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84.02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117.67</v>
      </c>
      <c r="AQ53" s="201">
        <v>21.18</v>
      </c>
      <c r="AR53" s="201">
        <v>47.5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273.41000000000003</v>
      </c>
      <c r="L54" s="201">
        <v>5.54</v>
      </c>
      <c r="M54" s="201">
        <v>61.39</v>
      </c>
      <c r="N54" s="201">
        <v>49.94</v>
      </c>
      <c r="O54" s="201">
        <v>70.55</v>
      </c>
      <c r="P54" s="201">
        <v>23.89</v>
      </c>
      <c r="Q54" s="201">
        <v>2.89</v>
      </c>
      <c r="R54" s="201">
        <v>11.55</v>
      </c>
      <c r="S54" s="201">
        <v>6.74</v>
      </c>
      <c r="T54" s="201">
        <v>0</v>
      </c>
      <c r="U54" s="201">
        <v>59.79</v>
      </c>
      <c r="V54" s="201">
        <v>2.73</v>
      </c>
      <c r="W54" s="201">
        <v>19.62</v>
      </c>
      <c r="X54" s="201">
        <v>62.37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84.02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117.67</v>
      </c>
      <c r="AQ54" s="201">
        <v>21.18</v>
      </c>
      <c r="AR54" s="201">
        <v>47.5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273.41000000000003</v>
      </c>
      <c r="L55" s="201">
        <v>5.56</v>
      </c>
      <c r="M55" s="201">
        <v>61.39</v>
      </c>
      <c r="N55" s="201">
        <v>49.94</v>
      </c>
      <c r="O55" s="201">
        <v>70.55</v>
      </c>
      <c r="P55" s="201">
        <v>23.89</v>
      </c>
      <c r="Q55" s="201">
        <v>2.92</v>
      </c>
      <c r="R55" s="201">
        <v>11.55</v>
      </c>
      <c r="S55" s="201">
        <v>6.74</v>
      </c>
      <c r="T55" s="201">
        <v>0</v>
      </c>
      <c r="U55" s="201">
        <v>59.79</v>
      </c>
      <c r="V55" s="201">
        <v>2.62</v>
      </c>
      <c r="W55" s="201">
        <v>19.62</v>
      </c>
      <c r="X55" s="201">
        <v>62.37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84.02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91.46</v>
      </c>
      <c r="AQ55" s="201">
        <v>21.18</v>
      </c>
      <c r="AR55" s="201">
        <v>47.5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273.41000000000003</v>
      </c>
      <c r="L56" s="201">
        <v>5.56</v>
      </c>
      <c r="M56" s="201">
        <v>61.39</v>
      </c>
      <c r="N56" s="201">
        <v>49.94</v>
      </c>
      <c r="O56" s="201">
        <v>70.55</v>
      </c>
      <c r="P56" s="201">
        <v>23.89</v>
      </c>
      <c r="Q56" s="201">
        <v>2.89</v>
      </c>
      <c r="R56" s="201">
        <v>11.55</v>
      </c>
      <c r="S56" s="201">
        <v>6.74</v>
      </c>
      <c r="T56" s="201">
        <v>0</v>
      </c>
      <c r="U56" s="201">
        <v>59.79</v>
      </c>
      <c r="V56" s="201">
        <v>2.56</v>
      </c>
      <c r="W56" s="201">
        <v>14.44</v>
      </c>
      <c r="X56" s="201">
        <v>62.37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84.02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57.76</v>
      </c>
      <c r="AQ56" s="201">
        <v>21.18</v>
      </c>
      <c r="AR56" s="201">
        <v>47.5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273.41000000000003</v>
      </c>
      <c r="L57" s="201">
        <v>5.56</v>
      </c>
      <c r="M57" s="201">
        <v>30.8</v>
      </c>
      <c r="N57" s="201">
        <v>49.94</v>
      </c>
      <c r="O57" s="201">
        <v>70.55</v>
      </c>
      <c r="P57" s="201">
        <v>23.89</v>
      </c>
      <c r="Q57" s="201">
        <v>2.89</v>
      </c>
      <c r="R57" s="201">
        <v>11.55</v>
      </c>
      <c r="S57" s="201">
        <v>6.74</v>
      </c>
      <c r="T57" s="201">
        <v>0</v>
      </c>
      <c r="U57" s="201">
        <v>59.79</v>
      </c>
      <c r="V57" s="201">
        <v>2.42</v>
      </c>
      <c r="W57" s="201">
        <v>10.86</v>
      </c>
      <c r="X57" s="201">
        <v>34.53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84.02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57.76</v>
      </c>
      <c r="AQ57" s="201">
        <v>21.18</v>
      </c>
      <c r="AR57" s="201">
        <v>47.5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273.41000000000003</v>
      </c>
      <c r="L58" s="201">
        <v>5.56</v>
      </c>
      <c r="M58" s="201">
        <v>30.8</v>
      </c>
      <c r="N58" s="201">
        <v>49.94</v>
      </c>
      <c r="O58" s="201">
        <v>70.55</v>
      </c>
      <c r="P58" s="201">
        <v>23.89</v>
      </c>
      <c r="Q58" s="201">
        <v>2.89</v>
      </c>
      <c r="R58" s="201">
        <v>11.55</v>
      </c>
      <c r="S58" s="201">
        <v>6.74</v>
      </c>
      <c r="T58" s="201">
        <v>0</v>
      </c>
      <c r="U58" s="201">
        <v>59.79</v>
      </c>
      <c r="V58" s="201">
        <v>2.42</v>
      </c>
      <c r="W58" s="201">
        <v>10.86</v>
      </c>
      <c r="X58" s="201">
        <v>34.53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84.02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57.76</v>
      </c>
      <c r="AQ58" s="201">
        <v>21.18</v>
      </c>
      <c r="AR58" s="201">
        <v>47.5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273.41000000000003</v>
      </c>
      <c r="L59" s="201">
        <v>5.56</v>
      </c>
      <c r="M59" s="201">
        <v>30.8</v>
      </c>
      <c r="N59" s="201">
        <v>49.94</v>
      </c>
      <c r="O59" s="201">
        <v>70.55</v>
      </c>
      <c r="P59" s="201">
        <v>23.89</v>
      </c>
      <c r="Q59" s="201">
        <v>2.89</v>
      </c>
      <c r="R59" s="201">
        <v>11.55</v>
      </c>
      <c r="S59" s="201">
        <v>6.74</v>
      </c>
      <c r="T59" s="201">
        <v>0</v>
      </c>
      <c r="U59" s="201">
        <v>59.79</v>
      </c>
      <c r="V59" s="201">
        <v>2.42</v>
      </c>
      <c r="W59" s="201">
        <v>10.86</v>
      </c>
      <c r="X59" s="201">
        <v>34.53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84.02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57.76</v>
      </c>
      <c r="AQ59" s="201">
        <v>21.18</v>
      </c>
      <c r="AR59" s="201">
        <v>47.5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273.41000000000003</v>
      </c>
      <c r="L60" s="201">
        <v>5.56</v>
      </c>
      <c r="M60" s="201">
        <v>30.8</v>
      </c>
      <c r="N60" s="201">
        <v>49.94</v>
      </c>
      <c r="O60" s="201">
        <v>70.55</v>
      </c>
      <c r="P60" s="201">
        <v>23.89</v>
      </c>
      <c r="Q60" s="201">
        <v>2.89</v>
      </c>
      <c r="R60" s="201">
        <v>11.55</v>
      </c>
      <c r="S60" s="201">
        <v>6.74</v>
      </c>
      <c r="T60" s="201">
        <v>0</v>
      </c>
      <c r="U60" s="201">
        <v>59.79</v>
      </c>
      <c r="V60" s="201">
        <v>2.42</v>
      </c>
      <c r="W60" s="201">
        <v>10.86</v>
      </c>
      <c r="X60" s="201">
        <v>34.53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84.02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57.76</v>
      </c>
      <c r="AQ60" s="201">
        <v>21.18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273.41000000000003</v>
      </c>
      <c r="L61" s="201">
        <v>5.56</v>
      </c>
      <c r="M61" s="201">
        <v>30.8</v>
      </c>
      <c r="N61" s="201">
        <v>49.94</v>
      </c>
      <c r="O61" s="201">
        <v>70.55</v>
      </c>
      <c r="P61" s="201">
        <v>23.89</v>
      </c>
      <c r="Q61" s="201">
        <v>2.89</v>
      </c>
      <c r="R61" s="201">
        <v>11.55</v>
      </c>
      <c r="S61" s="201">
        <v>6.74</v>
      </c>
      <c r="T61" s="201">
        <v>0</v>
      </c>
      <c r="U61" s="201">
        <v>59.79</v>
      </c>
      <c r="V61" s="201">
        <v>2.42</v>
      </c>
      <c r="W61" s="201">
        <v>10.86</v>
      </c>
      <c r="X61" s="201">
        <v>34.53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84.02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58.21</v>
      </c>
      <c r="AQ61" s="201">
        <v>21.18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273.41000000000003</v>
      </c>
      <c r="L62" s="201">
        <v>5.56</v>
      </c>
      <c r="M62" s="201">
        <v>30.8</v>
      </c>
      <c r="N62" s="201">
        <v>49.94</v>
      </c>
      <c r="O62" s="201">
        <v>70.55</v>
      </c>
      <c r="P62" s="201">
        <v>23.89</v>
      </c>
      <c r="Q62" s="201">
        <v>2.89</v>
      </c>
      <c r="R62" s="201">
        <v>11.55</v>
      </c>
      <c r="S62" s="201">
        <v>6.74</v>
      </c>
      <c r="T62" s="201">
        <v>0</v>
      </c>
      <c r="U62" s="201">
        <v>59.79</v>
      </c>
      <c r="V62" s="201">
        <v>2.42</v>
      </c>
      <c r="W62" s="201">
        <v>10.86</v>
      </c>
      <c r="X62" s="201">
        <v>34.53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84.02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58.21</v>
      </c>
      <c r="AQ62" s="201">
        <v>21.18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273.41000000000003</v>
      </c>
      <c r="L63" s="201">
        <v>5.56</v>
      </c>
      <c r="M63" s="201">
        <v>30.8</v>
      </c>
      <c r="N63" s="201">
        <v>49.94</v>
      </c>
      <c r="O63" s="201">
        <v>70.55</v>
      </c>
      <c r="P63" s="201">
        <v>23.89</v>
      </c>
      <c r="Q63" s="201">
        <v>2.89</v>
      </c>
      <c r="R63" s="201">
        <v>11.55</v>
      </c>
      <c r="S63" s="201">
        <v>6.74</v>
      </c>
      <c r="T63" s="201">
        <v>0</v>
      </c>
      <c r="U63" s="201">
        <v>59.79</v>
      </c>
      <c r="V63" s="201">
        <v>2.42</v>
      </c>
      <c r="W63" s="201">
        <v>10.86</v>
      </c>
      <c r="X63" s="201">
        <v>34.53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84.02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57.76</v>
      </c>
      <c r="AQ63" s="201">
        <v>21.18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273.41000000000003</v>
      </c>
      <c r="L64" s="201">
        <v>5.56</v>
      </c>
      <c r="M64" s="201">
        <v>30.8</v>
      </c>
      <c r="N64" s="201">
        <v>49.94</v>
      </c>
      <c r="O64" s="201">
        <v>70.55</v>
      </c>
      <c r="P64" s="201">
        <v>23.89</v>
      </c>
      <c r="Q64" s="201">
        <v>2.89</v>
      </c>
      <c r="R64" s="201">
        <v>11.55</v>
      </c>
      <c r="S64" s="201">
        <v>6.74</v>
      </c>
      <c r="T64" s="201">
        <v>0</v>
      </c>
      <c r="U64" s="201">
        <v>59.79</v>
      </c>
      <c r="V64" s="201">
        <v>2.2400000000000002</v>
      </c>
      <c r="W64" s="201">
        <v>10.86</v>
      </c>
      <c r="X64" s="201">
        <v>34.53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84.02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57.76</v>
      </c>
      <c r="AQ64" s="201">
        <v>21.18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273.41000000000003</v>
      </c>
      <c r="L65" s="201">
        <v>5.56</v>
      </c>
      <c r="M65" s="201">
        <v>61.39</v>
      </c>
      <c r="N65" s="201">
        <v>49.94</v>
      </c>
      <c r="O65" s="201">
        <v>70.55</v>
      </c>
      <c r="P65" s="201">
        <v>23.89</v>
      </c>
      <c r="Q65" s="201">
        <v>2.89</v>
      </c>
      <c r="R65" s="201">
        <v>11.55</v>
      </c>
      <c r="S65" s="201">
        <v>6.74</v>
      </c>
      <c r="T65" s="201">
        <v>0</v>
      </c>
      <c r="U65" s="201">
        <v>59.79</v>
      </c>
      <c r="V65" s="201">
        <v>2.2400000000000002</v>
      </c>
      <c r="W65" s="201">
        <v>10.86</v>
      </c>
      <c r="X65" s="201">
        <v>34.53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84.02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58.24</v>
      </c>
      <c r="AQ65" s="201">
        <v>21.18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273.41000000000003</v>
      </c>
      <c r="L66" s="201">
        <v>5.56</v>
      </c>
      <c r="M66" s="201">
        <v>61.39</v>
      </c>
      <c r="N66" s="201">
        <v>49.94</v>
      </c>
      <c r="O66" s="201">
        <v>70.55</v>
      </c>
      <c r="P66" s="201">
        <v>23.89</v>
      </c>
      <c r="Q66" s="201">
        <v>2.89</v>
      </c>
      <c r="R66" s="201">
        <v>11.55</v>
      </c>
      <c r="S66" s="201">
        <v>6.74</v>
      </c>
      <c r="T66" s="201">
        <v>0</v>
      </c>
      <c r="U66" s="201">
        <v>59.79</v>
      </c>
      <c r="V66" s="201">
        <v>2.2400000000000002</v>
      </c>
      <c r="W66" s="201">
        <v>19.62</v>
      </c>
      <c r="X66" s="201">
        <v>62.37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84.02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58.24</v>
      </c>
      <c r="AQ66" s="201">
        <v>21.18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273.41000000000003</v>
      </c>
      <c r="L67" s="201">
        <v>5.29</v>
      </c>
      <c r="M67" s="201">
        <v>61.39</v>
      </c>
      <c r="N67" s="201">
        <v>49.94</v>
      </c>
      <c r="O67" s="201">
        <v>70.55</v>
      </c>
      <c r="P67" s="201">
        <v>23.89</v>
      </c>
      <c r="Q67" s="201">
        <v>2.89</v>
      </c>
      <c r="R67" s="201">
        <v>11.55</v>
      </c>
      <c r="S67" s="201">
        <v>6.35</v>
      </c>
      <c r="T67" s="201">
        <v>0</v>
      </c>
      <c r="U67" s="201">
        <v>59.79</v>
      </c>
      <c r="V67" s="201">
        <v>6.03</v>
      </c>
      <c r="W67" s="201">
        <v>19.62</v>
      </c>
      <c r="X67" s="201">
        <v>62.37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84.02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58.84</v>
      </c>
      <c r="AQ67" s="201">
        <v>21.18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273.41000000000003</v>
      </c>
      <c r="L68" s="201">
        <v>5.29</v>
      </c>
      <c r="M68" s="201">
        <v>61.39</v>
      </c>
      <c r="N68" s="201">
        <v>49.94</v>
      </c>
      <c r="O68" s="201">
        <v>70.55</v>
      </c>
      <c r="P68" s="201">
        <v>23.89</v>
      </c>
      <c r="Q68" s="201">
        <v>2.89</v>
      </c>
      <c r="R68" s="201">
        <v>17.93</v>
      </c>
      <c r="S68" s="201">
        <v>6.35</v>
      </c>
      <c r="T68" s="201">
        <v>0</v>
      </c>
      <c r="U68" s="201">
        <v>59.79</v>
      </c>
      <c r="V68" s="201">
        <v>6.03</v>
      </c>
      <c r="W68" s="201">
        <v>19.62</v>
      </c>
      <c r="X68" s="201">
        <v>62.37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84.02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58.84</v>
      </c>
      <c r="AQ68" s="201">
        <v>38.14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273.41000000000003</v>
      </c>
      <c r="L69" s="201">
        <v>5.29</v>
      </c>
      <c r="M69" s="201">
        <v>61.39</v>
      </c>
      <c r="N69" s="201">
        <v>49.94</v>
      </c>
      <c r="O69" s="201">
        <v>70.55</v>
      </c>
      <c r="P69" s="201">
        <v>23.89</v>
      </c>
      <c r="Q69" s="201">
        <v>2.89</v>
      </c>
      <c r="R69" s="201">
        <v>17.93</v>
      </c>
      <c r="S69" s="201">
        <v>6.35</v>
      </c>
      <c r="T69" s="201">
        <v>0</v>
      </c>
      <c r="U69" s="201">
        <v>59.79</v>
      </c>
      <c r="V69" s="201">
        <v>6.03</v>
      </c>
      <c r="W69" s="201">
        <v>19.62</v>
      </c>
      <c r="X69" s="201">
        <v>62.37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84.02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58.84</v>
      </c>
      <c r="AQ69" s="201">
        <v>38.14</v>
      </c>
      <c r="AR69" s="201">
        <v>47.5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273.41000000000003</v>
      </c>
      <c r="L70" s="201">
        <v>5.33</v>
      </c>
      <c r="M70" s="201">
        <v>61.39</v>
      </c>
      <c r="N70" s="201">
        <v>49.94</v>
      </c>
      <c r="O70" s="201">
        <v>70.55</v>
      </c>
      <c r="P70" s="201">
        <v>23.89</v>
      </c>
      <c r="Q70" s="201">
        <v>2.89</v>
      </c>
      <c r="R70" s="201">
        <v>17.93</v>
      </c>
      <c r="S70" s="201">
        <v>6.35</v>
      </c>
      <c r="T70" s="201">
        <v>0</v>
      </c>
      <c r="U70" s="201">
        <v>59.79</v>
      </c>
      <c r="V70" s="201">
        <v>6.03</v>
      </c>
      <c r="W70" s="201">
        <v>19.62</v>
      </c>
      <c r="X70" s="201">
        <v>62.37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84.02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58.84</v>
      </c>
      <c r="AQ70" s="201">
        <v>38.14</v>
      </c>
      <c r="AR70" s="201">
        <v>47.5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316.77</v>
      </c>
      <c r="L71" s="201">
        <v>9.07</v>
      </c>
      <c r="M71" s="201">
        <v>61.39</v>
      </c>
      <c r="N71" s="201">
        <v>49.94</v>
      </c>
      <c r="O71" s="201">
        <v>70.55</v>
      </c>
      <c r="P71" s="201">
        <v>23.89</v>
      </c>
      <c r="Q71" s="201">
        <v>4.6100000000000003</v>
      </c>
      <c r="R71" s="201">
        <v>17.93</v>
      </c>
      <c r="S71" s="201">
        <v>11.16</v>
      </c>
      <c r="T71" s="201">
        <v>0</v>
      </c>
      <c r="U71" s="201">
        <v>59.79</v>
      </c>
      <c r="V71" s="201">
        <v>6.03</v>
      </c>
      <c r="W71" s="201">
        <v>19.62</v>
      </c>
      <c r="X71" s="201">
        <v>62.37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84.02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58.84</v>
      </c>
      <c r="AQ71" s="201">
        <v>38.14</v>
      </c>
      <c r="AR71" s="201">
        <v>35.159999999999997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384.92</v>
      </c>
      <c r="L72" s="201">
        <v>9.07</v>
      </c>
      <c r="M72" s="201">
        <v>61.39</v>
      </c>
      <c r="N72" s="201">
        <v>49.94</v>
      </c>
      <c r="O72" s="201">
        <v>70.55</v>
      </c>
      <c r="P72" s="201">
        <v>23.89</v>
      </c>
      <c r="Q72" s="201">
        <v>4.6100000000000003</v>
      </c>
      <c r="R72" s="201">
        <v>17.93</v>
      </c>
      <c r="S72" s="201">
        <v>11.16</v>
      </c>
      <c r="T72" s="201">
        <v>0</v>
      </c>
      <c r="U72" s="201">
        <v>59.79</v>
      </c>
      <c r="V72" s="201">
        <v>6.03</v>
      </c>
      <c r="W72" s="201">
        <v>19.62</v>
      </c>
      <c r="X72" s="201">
        <v>62.37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84.02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58.84</v>
      </c>
      <c r="AQ72" s="201">
        <v>38.14</v>
      </c>
      <c r="AR72" s="201">
        <v>17.899999999999999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448.17</v>
      </c>
      <c r="L73" s="201">
        <v>9.07</v>
      </c>
      <c r="M73" s="201">
        <v>61.39</v>
      </c>
      <c r="N73" s="201">
        <v>49.94</v>
      </c>
      <c r="O73" s="201">
        <v>70.55</v>
      </c>
      <c r="P73" s="201">
        <v>23.89</v>
      </c>
      <c r="Q73" s="201">
        <v>4.25</v>
      </c>
      <c r="R73" s="201">
        <v>17.93</v>
      </c>
      <c r="S73" s="201">
        <v>10.93</v>
      </c>
      <c r="T73" s="201">
        <v>0</v>
      </c>
      <c r="U73" s="201">
        <v>59.79</v>
      </c>
      <c r="V73" s="201">
        <v>6.03</v>
      </c>
      <c r="W73" s="201">
        <v>19.62</v>
      </c>
      <c r="X73" s="201">
        <v>62.37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84.02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58.84</v>
      </c>
      <c r="AQ73" s="201">
        <v>37.67</v>
      </c>
      <c r="AR73" s="201">
        <v>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487.99</v>
      </c>
      <c r="L74" s="201">
        <v>9.07</v>
      </c>
      <c r="M74" s="201">
        <v>61.39</v>
      </c>
      <c r="N74" s="201">
        <v>49.94</v>
      </c>
      <c r="O74" s="201">
        <v>70.55</v>
      </c>
      <c r="P74" s="201">
        <v>23.89</v>
      </c>
      <c r="Q74" s="201">
        <v>4.6100000000000003</v>
      </c>
      <c r="R74" s="201">
        <v>17.93</v>
      </c>
      <c r="S74" s="201">
        <v>11.16</v>
      </c>
      <c r="T74" s="201">
        <v>0</v>
      </c>
      <c r="U74" s="201">
        <v>59.79</v>
      </c>
      <c r="V74" s="201">
        <v>6.03</v>
      </c>
      <c r="W74" s="201">
        <v>19.62</v>
      </c>
      <c r="X74" s="201">
        <v>62.37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84.02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58.84</v>
      </c>
      <c r="AQ74" s="201">
        <v>37.67</v>
      </c>
      <c r="AR74" s="201">
        <v>1.88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487.99</v>
      </c>
      <c r="L75" s="201">
        <v>9.07</v>
      </c>
      <c r="M75" s="201">
        <v>61.39</v>
      </c>
      <c r="N75" s="201">
        <v>49.94</v>
      </c>
      <c r="O75" s="201">
        <v>70.55</v>
      </c>
      <c r="P75" s="201">
        <v>23.89</v>
      </c>
      <c r="Q75" s="201">
        <v>4.6100000000000003</v>
      </c>
      <c r="R75" s="201">
        <v>17.93</v>
      </c>
      <c r="S75" s="201">
        <v>11.16</v>
      </c>
      <c r="T75" s="201">
        <v>0</v>
      </c>
      <c r="U75" s="201">
        <v>59.79</v>
      </c>
      <c r="V75" s="201">
        <v>6.03</v>
      </c>
      <c r="W75" s="201">
        <v>19.62</v>
      </c>
      <c r="X75" s="201">
        <v>62.37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84.02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58.83</v>
      </c>
      <c r="AQ75" s="201">
        <v>38.14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487.99</v>
      </c>
      <c r="L76" s="201">
        <v>9.07</v>
      </c>
      <c r="M76" s="201">
        <v>61.39</v>
      </c>
      <c r="N76" s="201">
        <v>49.94</v>
      </c>
      <c r="O76" s="201">
        <v>70.55</v>
      </c>
      <c r="P76" s="201">
        <v>23.89</v>
      </c>
      <c r="Q76" s="201">
        <v>4.6100000000000003</v>
      </c>
      <c r="R76" s="201">
        <v>17.93</v>
      </c>
      <c r="S76" s="201">
        <v>11.16</v>
      </c>
      <c r="T76" s="201">
        <v>0</v>
      </c>
      <c r="U76" s="201">
        <v>59.79</v>
      </c>
      <c r="V76" s="201">
        <v>6.03</v>
      </c>
      <c r="W76" s="201">
        <v>19.62</v>
      </c>
      <c r="X76" s="201">
        <v>62.37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84.02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58.83</v>
      </c>
      <c r="AQ76" s="201">
        <v>38.14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487.99</v>
      </c>
      <c r="L77" s="201">
        <v>9.07</v>
      </c>
      <c r="M77" s="201">
        <v>61.39</v>
      </c>
      <c r="N77" s="201">
        <v>49.94</v>
      </c>
      <c r="O77" s="201">
        <v>70.55</v>
      </c>
      <c r="P77" s="201">
        <v>23.89</v>
      </c>
      <c r="Q77" s="201">
        <v>4.6100000000000003</v>
      </c>
      <c r="R77" s="201">
        <v>17.93</v>
      </c>
      <c r="S77" s="201">
        <v>11.16</v>
      </c>
      <c r="T77" s="201">
        <v>0</v>
      </c>
      <c r="U77" s="201">
        <v>59.79</v>
      </c>
      <c r="V77" s="201">
        <v>6.03</v>
      </c>
      <c r="W77" s="201">
        <v>19.62</v>
      </c>
      <c r="X77" s="201">
        <v>62.37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84.02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117.67</v>
      </c>
      <c r="AQ77" s="201">
        <v>33.53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487.99</v>
      </c>
      <c r="L78" s="201">
        <v>9.07</v>
      </c>
      <c r="M78" s="201">
        <v>61.39</v>
      </c>
      <c r="N78" s="201">
        <v>49.94</v>
      </c>
      <c r="O78" s="201">
        <v>70.55</v>
      </c>
      <c r="P78" s="201">
        <v>23.89</v>
      </c>
      <c r="Q78" s="201">
        <v>4.6100000000000003</v>
      </c>
      <c r="R78" s="201">
        <v>17.93</v>
      </c>
      <c r="S78" s="201">
        <v>11.16</v>
      </c>
      <c r="T78" s="201">
        <v>0</v>
      </c>
      <c r="U78" s="201">
        <v>59.79</v>
      </c>
      <c r="V78" s="201">
        <v>6.03</v>
      </c>
      <c r="W78" s="201">
        <v>19.62</v>
      </c>
      <c r="X78" s="201">
        <v>62.37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84.02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117.67</v>
      </c>
      <c r="AQ78" s="201">
        <v>37.409999999999997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488</v>
      </c>
      <c r="L79" s="201">
        <v>9.07</v>
      </c>
      <c r="M79" s="201">
        <v>61.39</v>
      </c>
      <c r="N79" s="201">
        <v>49.94</v>
      </c>
      <c r="O79" s="201">
        <v>70.55</v>
      </c>
      <c r="P79" s="201">
        <v>23.89</v>
      </c>
      <c r="Q79" s="201">
        <v>4.6100000000000003</v>
      </c>
      <c r="R79" s="201">
        <v>17.93</v>
      </c>
      <c r="S79" s="201">
        <v>11.16</v>
      </c>
      <c r="T79" s="201">
        <v>0</v>
      </c>
      <c r="U79" s="201">
        <v>59.79</v>
      </c>
      <c r="V79" s="201">
        <v>6.03</v>
      </c>
      <c r="W79" s="201">
        <v>19.62</v>
      </c>
      <c r="X79" s="201">
        <v>62.37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99.61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117.67</v>
      </c>
      <c r="AQ79" s="201">
        <v>38.14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488</v>
      </c>
      <c r="L80" s="201">
        <v>9.07</v>
      </c>
      <c r="M80" s="201">
        <v>61.39</v>
      </c>
      <c r="N80" s="201">
        <v>49.94</v>
      </c>
      <c r="O80" s="201">
        <v>70.55</v>
      </c>
      <c r="P80" s="201">
        <v>23.89</v>
      </c>
      <c r="Q80" s="201">
        <v>4.6100000000000003</v>
      </c>
      <c r="R80" s="201">
        <v>17.93</v>
      </c>
      <c r="S80" s="201">
        <v>11.16</v>
      </c>
      <c r="T80" s="201">
        <v>0</v>
      </c>
      <c r="U80" s="201">
        <v>59.79</v>
      </c>
      <c r="V80" s="201">
        <v>6.03</v>
      </c>
      <c r="W80" s="201">
        <v>19.62</v>
      </c>
      <c r="X80" s="201">
        <v>62.37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99.61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117.67</v>
      </c>
      <c r="AQ80" s="201">
        <v>38.14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488</v>
      </c>
      <c r="L81" s="201">
        <v>9.07</v>
      </c>
      <c r="M81" s="201">
        <v>61.39</v>
      </c>
      <c r="N81" s="201">
        <v>49.94</v>
      </c>
      <c r="O81" s="201">
        <v>70.55</v>
      </c>
      <c r="P81" s="201">
        <v>23.89</v>
      </c>
      <c r="Q81" s="201">
        <v>4.6100000000000003</v>
      </c>
      <c r="R81" s="201">
        <v>17.93</v>
      </c>
      <c r="S81" s="201">
        <v>11.15</v>
      </c>
      <c r="T81" s="201">
        <v>0</v>
      </c>
      <c r="U81" s="201">
        <v>59.79</v>
      </c>
      <c r="V81" s="201">
        <v>6.03</v>
      </c>
      <c r="W81" s="201">
        <v>19.62</v>
      </c>
      <c r="X81" s="201">
        <v>62.37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99.61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117.67</v>
      </c>
      <c r="AQ81" s="201">
        <v>38.14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488</v>
      </c>
      <c r="L82" s="201">
        <v>9.07</v>
      </c>
      <c r="M82" s="201">
        <v>61.39</v>
      </c>
      <c r="N82" s="201">
        <v>49.94</v>
      </c>
      <c r="O82" s="201">
        <v>70.55</v>
      </c>
      <c r="P82" s="201">
        <v>23.89</v>
      </c>
      <c r="Q82" s="201">
        <v>4.6100000000000003</v>
      </c>
      <c r="R82" s="201">
        <v>17.93</v>
      </c>
      <c r="S82" s="201">
        <v>11.15</v>
      </c>
      <c r="T82" s="201">
        <v>0</v>
      </c>
      <c r="U82" s="201">
        <v>59.79</v>
      </c>
      <c r="V82" s="201">
        <v>6.03</v>
      </c>
      <c r="W82" s="201">
        <v>19.62</v>
      </c>
      <c r="X82" s="201">
        <v>62.37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99.61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117.67</v>
      </c>
      <c r="AQ82" s="201">
        <v>38.14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488</v>
      </c>
      <c r="L83" s="201">
        <v>9.42</v>
      </c>
      <c r="M83" s="201">
        <v>61.39</v>
      </c>
      <c r="N83" s="201">
        <v>49.94</v>
      </c>
      <c r="O83" s="201">
        <v>70.55</v>
      </c>
      <c r="P83" s="201">
        <v>23.89</v>
      </c>
      <c r="Q83" s="201">
        <v>4.6100000000000003</v>
      </c>
      <c r="R83" s="201">
        <v>17.93</v>
      </c>
      <c r="S83" s="201">
        <v>11.15</v>
      </c>
      <c r="T83" s="201">
        <v>0</v>
      </c>
      <c r="U83" s="201">
        <v>59.79</v>
      </c>
      <c r="V83" s="201">
        <v>6.03</v>
      </c>
      <c r="W83" s="201">
        <v>19.62</v>
      </c>
      <c r="X83" s="201">
        <v>62.37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84.02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117.67</v>
      </c>
      <c r="AQ83" s="201">
        <v>38.14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488</v>
      </c>
      <c r="L84" s="201">
        <v>9.23</v>
      </c>
      <c r="M84" s="201">
        <v>61.39</v>
      </c>
      <c r="N84" s="201">
        <v>49.94</v>
      </c>
      <c r="O84" s="201">
        <v>70.55</v>
      </c>
      <c r="P84" s="201">
        <v>23.89</v>
      </c>
      <c r="Q84" s="201">
        <v>4.6100000000000003</v>
      </c>
      <c r="R84" s="201">
        <v>17.93</v>
      </c>
      <c r="S84" s="201">
        <v>11.15</v>
      </c>
      <c r="T84" s="201">
        <v>0</v>
      </c>
      <c r="U84" s="201">
        <v>59.79</v>
      </c>
      <c r="V84" s="201">
        <v>6.03</v>
      </c>
      <c r="W84" s="201">
        <v>19.62</v>
      </c>
      <c r="X84" s="201">
        <v>62.37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84.02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117.67</v>
      </c>
      <c r="AQ84" s="201">
        <v>38.14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488</v>
      </c>
      <c r="L85" s="201">
        <v>9.07</v>
      </c>
      <c r="M85" s="201">
        <v>61.39</v>
      </c>
      <c r="N85" s="201">
        <v>49.94</v>
      </c>
      <c r="O85" s="201">
        <v>70.55</v>
      </c>
      <c r="P85" s="201">
        <v>23.89</v>
      </c>
      <c r="Q85" s="201">
        <v>4.6100000000000003</v>
      </c>
      <c r="R85" s="201">
        <v>17.93</v>
      </c>
      <c r="S85" s="201">
        <v>11.15</v>
      </c>
      <c r="T85" s="201">
        <v>0</v>
      </c>
      <c r="U85" s="201">
        <v>59.79</v>
      </c>
      <c r="V85" s="201">
        <v>6.03</v>
      </c>
      <c r="W85" s="201">
        <v>19.62</v>
      </c>
      <c r="X85" s="201">
        <v>62.37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84.02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117.67</v>
      </c>
      <c r="AQ85" s="201">
        <v>38.14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488</v>
      </c>
      <c r="L86" s="201">
        <v>9.07</v>
      </c>
      <c r="M86" s="201">
        <v>61.39</v>
      </c>
      <c r="N86" s="201">
        <v>49.94</v>
      </c>
      <c r="O86" s="201">
        <v>70.55</v>
      </c>
      <c r="P86" s="201">
        <v>23.89</v>
      </c>
      <c r="Q86" s="201">
        <v>4.6100000000000003</v>
      </c>
      <c r="R86" s="201">
        <v>17.93</v>
      </c>
      <c r="S86" s="201">
        <v>11.15</v>
      </c>
      <c r="T86" s="201">
        <v>0</v>
      </c>
      <c r="U86" s="201">
        <v>59.79</v>
      </c>
      <c r="V86" s="201">
        <v>6.03</v>
      </c>
      <c r="W86" s="201">
        <v>19.62</v>
      </c>
      <c r="X86" s="201">
        <v>62.37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84.02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117.67</v>
      </c>
      <c r="AQ86" s="201">
        <v>38.14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488</v>
      </c>
      <c r="L87" s="201">
        <v>9.07</v>
      </c>
      <c r="M87" s="201">
        <v>61.39</v>
      </c>
      <c r="N87" s="201">
        <v>49.94</v>
      </c>
      <c r="O87" s="201">
        <v>70.55</v>
      </c>
      <c r="P87" s="201">
        <v>23.89</v>
      </c>
      <c r="Q87" s="201">
        <v>4.6100000000000003</v>
      </c>
      <c r="R87" s="201">
        <v>17.93</v>
      </c>
      <c r="S87" s="201">
        <v>11.23</v>
      </c>
      <c r="T87" s="201">
        <v>0</v>
      </c>
      <c r="U87" s="201">
        <v>59.79</v>
      </c>
      <c r="V87" s="201">
        <v>6.03</v>
      </c>
      <c r="W87" s="201">
        <v>19.62</v>
      </c>
      <c r="X87" s="201">
        <v>62.37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84.02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117.07</v>
      </c>
      <c r="AQ87" s="201">
        <v>38.14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488</v>
      </c>
      <c r="L88" s="201">
        <v>9.07</v>
      </c>
      <c r="M88" s="201">
        <v>61.39</v>
      </c>
      <c r="N88" s="201">
        <v>49.94</v>
      </c>
      <c r="O88" s="201">
        <v>70.55</v>
      </c>
      <c r="P88" s="201">
        <v>23.89</v>
      </c>
      <c r="Q88" s="201">
        <v>4.6100000000000003</v>
      </c>
      <c r="R88" s="201">
        <v>17.93</v>
      </c>
      <c r="S88" s="201">
        <v>11.16</v>
      </c>
      <c r="T88" s="201">
        <v>0</v>
      </c>
      <c r="U88" s="201">
        <v>59.79</v>
      </c>
      <c r="V88" s="201">
        <v>6.03</v>
      </c>
      <c r="W88" s="201">
        <v>19.62</v>
      </c>
      <c r="X88" s="201">
        <v>62.37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84.02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117.07</v>
      </c>
      <c r="AQ88" s="201">
        <v>38.14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488</v>
      </c>
      <c r="L89" s="201">
        <v>9.07</v>
      </c>
      <c r="M89" s="201">
        <v>61.39</v>
      </c>
      <c r="N89" s="201">
        <v>49.94</v>
      </c>
      <c r="O89" s="201">
        <v>70.55</v>
      </c>
      <c r="P89" s="201">
        <v>23.89</v>
      </c>
      <c r="Q89" s="201">
        <v>4.6100000000000003</v>
      </c>
      <c r="R89" s="201">
        <v>17.93</v>
      </c>
      <c r="S89" s="201">
        <v>11.16</v>
      </c>
      <c r="T89" s="201">
        <v>0</v>
      </c>
      <c r="U89" s="201">
        <v>59.79</v>
      </c>
      <c r="V89" s="201">
        <v>6.03</v>
      </c>
      <c r="W89" s="201">
        <v>19.62</v>
      </c>
      <c r="X89" s="201">
        <v>62.37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84.02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104.55</v>
      </c>
      <c r="AQ89" s="201">
        <v>38.14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488</v>
      </c>
      <c r="L90" s="201">
        <v>9.07</v>
      </c>
      <c r="M90" s="201">
        <v>61.39</v>
      </c>
      <c r="N90" s="201">
        <v>49.94</v>
      </c>
      <c r="O90" s="201">
        <v>70.55</v>
      </c>
      <c r="P90" s="201">
        <v>23.89</v>
      </c>
      <c r="Q90" s="201">
        <v>4.6100000000000003</v>
      </c>
      <c r="R90" s="201">
        <v>17.93</v>
      </c>
      <c r="S90" s="201">
        <v>11.16</v>
      </c>
      <c r="T90" s="201">
        <v>0</v>
      </c>
      <c r="U90" s="201">
        <v>59.79</v>
      </c>
      <c r="V90" s="201">
        <v>6.03</v>
      </c>
      <c r="W90" s="201">
        <v>19.62</v>
      </c>
      <c r="X90" s="201">
        <v>62.37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84.02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117.67</v>
      </c>
      <c r="AQ90" s="201">
        <v>38.14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488</v>
      </c>
      <c r="L91" s="201">
        <v>9.07</v>
      </c>
      <c r="M91" s="201">
        <v>61.39</v>
      </c>
      <c r="N91" s="201">
        <v>49.94</v>
      </c>
      <c r="O91" s="201">
        <v>70.55</v>
      </c>
      <c r="P91" s="201">
        <v>23.89</v>
      </c>
      <c r="Q91" s="201">
        <v>4.6100000000000003</v>
      </c>
      <c r="R91" s="201">
        <v>17.93</v>
      </c>
      <c r="S91" s="201">
        <v>11.16</v>
      </c>
      <c r="T91" s="201">
        <v>0</v>
      </c>
      <c r="U91" s="201">
        <v>59.79</v>
      </c>
      <c r="V91" s="201">
        <v>6.03</v>
      </c>
      <c r="W91" s="201">
        <v>19.62</v>
      </c>
      <c r="X91" s="201">
        <v>62.37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84.02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117.67</v>
      </c>
      <c r="AQ91" s="201">
        <v>38.14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488</v>
      </c>
      <c r="L92" s="201">
        <v>9.07</v>
      </c>
      <c r="M92" s="201">
        <v>61.39</v>
      </c>
      <c r="N92" s="201">
        <v>49.94</v>
      </c>
      <c r="O92" s="201">
        <v>70.55</v>
      </c>
      <c r="P92" s="201">
        <v>23.89</v>
      </c>
      <c r="Q92" s="201">
        <v>4.6100000000000003</v>
      </c>
      <c r="R92" s="201">
        <v>17.93</v>
      </c>
      <c r="S92" s="201">
        <v>11.16</v>
      </c>
      <c r="T92" s="201">
        <v>0</v>
      </c>
      <c r="U92" s="201">
        <v>59.79</v>
      </c>
      <c r="V92" s="201">
        <v>6.03</v>
      </c>
      <c r="W92" s="201">
        <v>19.62</v>
      </c>
      <c r="X92" s="201">
        <v>62.37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84.02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117.67</v>
      </c>
      <c r="AQ92" s="201">
        <v>38.14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488</v>
      </c>
      <c r="L93" s="201">
        <v>9.07</v>
      </c>
      <c r="M93" s="201">
        <v>61.39</v>
      </c>
      <c r="N93" s="201">
        <v>49.94</v>
      </c>
      <c r="O93" s="201">
        <v>70.55</v>
      </c>
      <c r="P93" s="201">
        <v>23.89</v>
      </c>
      <c r="Q93" s="201">
        <v>4.6100000000000003</v>
      </c>
      <c r="R93" s="201">
        <v>17.93</v>
      </c>
      <c r="S93" s="201">
        <v>11.16</v>
      </c>
      <c r="T93" s="201">
        <v>0</v>
      </c>
      <c r="U93" s="201">
        <v>59.79</v>
      </c>
      <c r="V93" s="201">
        <v>6.03</v>
      </c>
      <c r="W93" s="201">
        <v>19.62</v>
      </c>
      <c r="X93" s="201">
        <v>62.37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84.02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117.67</v>
      </c>
      <c r="AQ93" s="201">
        <v>38.14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438</v>
      </c>
      <c r="L94" s="201">
        <v>9.07</v>
      </c>
      <c r="M94" s="201">
        <v>61.39</v>
      </c>
      <c r="N94" s="201">
        <v>49.94</v>
      </c>
      <c r="O94" s="201">
        <v>70.55</v>
      </c>
      <c r="P94" s="201">
        <v>23.89</v>
      </c>
      <c r="Q94" s="201">
        <v>4.6100000000000003</v>
      </c>
      <c r="R94" s="201">
        <v>17.93</v>
      </c>
      <c r="S94" s="201">
        <v>11.16</v>
      </c>
      <c r="T94" s="201">
        <v>0</v>
      </c>
      <c r="U94" s="201">
        <v>59.79</v>
      </c>
      <c r="V94" s="201">
        <v>6.03</v>
      </c>
      <c r="W94" s="201">
        <v>19.62</v>
      </c>
      <c r="X94" s="201">
        <v>62.37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84.02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117.67</v>
      </c>
      <c r="AQ94" s="201">
        <v>38.14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380.81</v>
      </c>
      <c r="L95" s="201">
        <v>9.07</v>
      </c>
      <c r="M95" s="201">
        <v>61.39</v>
      </c>
      <c r="N95" s="201">
        <v>49.94</v>
      </c>
      <c r="O95" s="201">
        <v>70.55</v>
      </c>
      <c r="P95" s="201">
        <v>23.89</v>
      </c>
      <c r="Q95" s="201">
        <v>4.6100000000000003</v>
      </c>
      <c r="R95" s="201">
        <v>17.93</v>
      </c>
      <c r="S95" s="201">
        <v>11.16</v>
      </c>
      <c r="T95" s="201">
        <v>0</v>
      </c>
      <c r="U95" s="201">
        <v>59.79</v>
      </c>
      <c r="V95" s="201">
        <v>6.03</v>
      </c>
      <c r="W95" s="201">
        <v>19.62</v>
      </c>
      <c r="X95" s="201">
        <v>62.37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84.02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117.67</v>
      </c>
      <c r="AQ95" s="201">
        <v>38.14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325.39999999999998</v>
      </c>
      <c r="L96" s="201">
        <v>9.07</v>
      </c>
      <c r="M96" s="201">
        <v>61.39</v>
      </c>
      <c r="N96" s="201">
        <v>49.94</v>
      </c>
      <c r="O96" s="201">
        <v>70.55</v>
      </c>
      <c r="P96" s="201">
        <v>23.89</v>
      </c>
      <c r="Q96" s="201">
        <v>4.6100000000000003</v>
      </c>
      <c r="R96" s="201">
        <v>17.93</v>
      </c>
      <c r="S96" s="201">
        <v>11.16</v>
      </c>
      <c r="T96" s="201">
        <v>0</v>
      </c>
      <c r="U96" s="201">
        <v>59.79</v>
      </c>
      <c r="V96" s="201">
        <v>6.03</v>
      </c>
      <c r="W96" s="201">
        <v>19.62</v>
      </c>
      <c r="X96" s="201">
        <v>62.37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84.02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117.67</v>
      </c>
      <c r="AQ96" s="201">
        <v>38.14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277.26</v>
      </c>
      <c r="L97" s="201">
        <v>9.07</v>
      </c>
      <c r="M97" s="201">
        <v>61.39</v>
      </c>
      <c r="N97" s="201">
        <v>49.94</v>
      </c>
      <c r="O97" s="201">
        <v>70.55</v>
      </c>
      <c r="P97" s="201">
        <v>23.89</v>
      </c>
      <c r="Q97" s="201">
        <v>4.6100000000000003</v>
      </c>
      <c r="R97" s="201">
        <v>17.93</v>
      </c>
      <c r="S97" s="201">
        <v>11.16</v>
      </c>
      <c r="T97" s="201">
        <v>0</v>
      </c>
      <c r="U97" s="201">
        <v>59.79</v>
      </c>
      <c r="V97" s="201">
        <v>6.03</v>
      </c>
      <c r="W97" s="201">
        <v>19.62</v>
      </c>
      <c r="X97" s="201">
        <v>62.37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84.02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117.67</v>
      </c>
      <c r="AQ97" s="201">
        <v>38.14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269.56</v>
      </c>
      <c r="L98" s="201">
        <v>9.07</v>
      </c>
      <c r="M98" s="201">
        <v>61.39</v>
      </c>
      <c r="N98" s="201">
        <v>49.94</v>
      </c>
      <c r="O98" s="201">
        <v>70.55</v>
      </c>
      <c r="P98" s="201">
        <v>23.89</v>
      </c>
      <c r="Q98" s="201">
        <v>4.6100000000000003</v>
      </c>
      <c r="R98" s="201">
        <v>17.93</v>
      </c>
      <c r="S98" s="201">
        <v>11.15</v>
      </c>
      <c r="T98" s="201">
        <v>0</v>
      </c>
      <c r="U98" s="201">
        <v>59.79</v>
      </c>
      <c r="V98" s="201">
        <v>6.03</v>
      </c>
      <c r="W98" s="201">
        <v>19.62</v>
      </c>
      <c r="X98" s="201">
        <v>62.37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84.02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117.67</v>
      </c>
      <c r="AQ98" s="201">
        <v>38.14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8.9001874999999995</v>
      </c>
      <c r="L99">
        <f t="shared" si="0"/>
        <v>0.17782500000000021</v>
      </c>
      <c r="M99">
        <f t="shared" si="0"/>
        <v>1.3984750000000017</v>
      </c>
      <c r="N99">
        <f t="shared" si="0"/>
        <v>1.1874549999999995</v>
      </c>
      <c r="O99">
        <f t="shared" si="0"/>
        <v>1.6932000000000027</v>
      </c>
      <c r="P99">
        <f t="shared" si="0"/>
        <v>0.58008000000000071</v>
      </c>
      <c r="Q99">
        <f t="shared" si="0"/>
        <v>9.0617500000000045E-2</v>
      </c>
      <c r="R99">
        <f t="shared" si="0"/>
        <v>0.36204999999999993</v>
      </c>
      <c r="S99">
        <f t="shared" si="0"/>
        <v>0.21785749999999995</v>
      </c>
      <c r="T99">
        <f t="shared" si="0"/>
        <v>0</v>
      </c>
      <c r="U99">
        <f t="shared" si="0"/>
        <v>1.4349599999999993</v>
      </c>
      <c r="V99">
        <f t="shared" si="0"/>
        <v>9.7599999999999826E-2</v>
      </c>
      <c r="W99">
        <f t="shared" si="0"/>
        <v>0.40607499999999924</v>
      </c>
      <c r="X99">
        <f t="shared" si="0"/>
        <v>1.3008474999999988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2.0890925000000049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2.1846775000000012</v>
      </c>
      <c r="AQ99">
        <f t="shared" ref="AQ99:AT99" si="1">SUM(AQ3:AQ98)/4000</f>
        <v>0.71924999999999994</v>
      </c>
      <c r="AR99">
        <f t="shared" si="1"/>
        <v>0.48055500000000007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85.68</v>
      </c>
      <c r="L3" s="201">
        <v>32.92</v>
      </c>
      <c r="M3" s="201">
        <v>0</v>
      </c>
      <c r="N3" s="201">
        <v>27.92</v>
      </c>
      <c r="O3" s="201">
        <v>48.5</v>
      </c>
      <c r="P3" s="201">
        <v>59.92</v>
      </c>
      <c r="Q3" s="201">
        <v>1.86</v>
      </c>
      <c r="R3" s="201">
        <v>5.77</v>
      </c>
      <c r="S3" s="201">
        <v>3.71</v>
      </c>
      <c r="T3" s="201">
        <v>0</v>
      </c>
      <c r="U3" s="201">
        <v>318.62</v>
      </c>
      <c r="V3" s="201">
        <v>3.49</v>
      </c>
      <c r="W3" s="201">
        <v>11.35</v>
      </c>
      <c r="X3" s="201">
        <v>36.07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48.59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43.32</v>
      </c>
      <c r="AQ3" s="201">
        <v>11.55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85.68</v>
      </c>
      <c r="L4" s="201">
        <v>32.92</v>
      </c>
      <c r="M4" s="201">
        <v>0</v>
      </c>
      <c r="N4" s="201">
        <v>27.92</v>
      </c>
      <c r="O4" s="201">
        <v>48.5</v>
      </c>
      <c r="P4" s="201">
        <v>59.92</v>
      </c>
      <c r="Q4" s="201">
        <v>1.86</v>
      </c>
      <c r="R4" s="201">
        <v>5.77</v>
      </c>
      <c r="S4" s="201">
        <v>3.71</v>
      </c>
      <c r="T4" s="201">
        <v>0</v>
      </c>
      <c r="U4" s="201">
        <v>318.62</v>
      </c>
      <c r="V4" s="201">
        <v>3.49</v>
      </c>
      <c r="W4" s="201">
        <v>11.35</v>
      </c>
      <c r="X4" s="201">
        <v>36.07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48.59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43.32</v>
      </c>
      <c r="AQ4" s="201">
        <v>11.55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85.68</v>
      </c>
      <c r="L5" s="201">
        <v>32.92</v>
      </c>
      <c r="M5" s="201">
        <v>0</v>
      </c>
      <c r="N5" s="201">
        <v>27.92</v>
      </c>
      <c r="O5" s="201">
        <v>48.5</v>
      </c>
      <c r="P5" s="201">
        <v>59.92</v>
      </c>
      <c r="Q5" s="201">
        <v>1.86</v>
      </c>
      <c r="R5" s="201">
        <v>5.77</v>
      </c>
      <c r="S5" s="201">
        <v>3.71</v>
      </c>
      <c r="T5" s="201">
        <v>0</v>
      </c>
      <c r="U5" s="201">
        <v>318.62</v>
      </c>
      <c r="V5" s="201">
        <v>3.49</v>
      </c>
      <c r="W5" s="201">
        <v>11.35</v>
      </c>
      <c r="X5" s="201">
        <v>36.07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48.59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43.32</v>
      </c>
      <c r="AQ5" s="201">
        <v>11.55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85.68</v>
      </c>
      <c r="L6" s="201">
        <v>32.92</v>
      </c>
      <c r="M6" s="201">
        <v>0</v>
      </c>
      <c r="N6" s="201">
        <v>27.92</v>
      </c>
      <c r="O6" s="201">
        <v>48.5</v>
      </c>
      <c r="P6" s="201">
        <v>59.92</v>
      </c>
      <c r="Q6" s="201">
        <v>1.86</v>
      </c>
      <c r="R6" s="201">
        <v>5.77</v>
      </c>
      <c r="S6" s="201">
        <v>3.71</v>
      </c>
      <c r="T6" s="201">
        <v>0</v>
      </c>
      <c r="U6" s="201">
        <v>318.62</v>
      </c>
      <c r="V6" s="201">
        <v>3.49</v>
      </c>
      <c r="W6" s="201">
        <v>11.35</v>
      </c>
      <c r="X6" s="201">
        <v>36.07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48.59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43.32</v>
      </c>
      <c r="AQ6" s="201">
        <v>11.55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85.68</v>
      </c>
      <c r="L7" s="201">
        <v>32.92</v>
      </c>
      <c r="M7" s="201">
        <v>0</v>
      </c>
      <c r="N7" s="201">
        <v>27.92</v>
      </c>
      <c r="O7" s="201">
        <v>48.5</v>
      </c>
      <c r="P7" s="201">
        <v>59.92</v>
      </c>
      <c r="Q7" s="201">
        <v>1.86</v>
      </c>
      <c r="R7" s="201">
        <v>5.77</v>
      </c>
      <c r="S7" s="201">
        <v>3.71</v>
      </c>
      <c r="T7" s="201">
        <v>0</v>
      </c>
      <c r="U7" s="201">
        <v>318.62</v>
      </c>
      <c r="V7" s="201">
        <v>3.49</v>
      </c>
      <c r="W7" s="201">
        <v>11.35</v>
      </c>
      <c r="X7" s="201">
        <v>36.07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48.59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43.32</v>
      </c>
      <c r="AQ7" s="201">
        <v>11.55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85.68</v>
      </c>
      <c r="L8" s="201">
        <v>32.92</v>
      </c>
      <c r="M8" s="201">
        <v>0</v>
      </c>
      <c r="N8" s="201">
        <v>27.92</v>
      </c>
      <c r="O8" s="201">
        <v>48.5</v>
      </c>
      <c r="P8" s="201">
        <v>59.92</v>
      </c>
      <c r="Q8" s="201">
        <v>1.86</v>
      </c>
      <c r="R8" s="201">
        <v>5.77</v>
      </c>
      <c r="S8" s="201">
        <v>3.71</v>
      </c>
      <c r="T8" s="201">
        <v>0</v>
      </c>
      <c r="U8" s="201">
        <v>318.62</v>
      </c>
      <c r="V8" s="201">
        <v>3.49</v>
      </c>
      <c r="W8" s="201">
        <v>11.35</v>
      </c>
      <c r="X8" s="201">
        <v>36.07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48.59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43.32</v>
      </c>
      <c r="AQ8" s="201">
        <v>11.55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85.68</v>
      </c>
      <c r="L9" s="201">
        <v>32.92</v>
      </c>
      <c r="M9" s="201">
        <v>0</v>
      </c>
      <c r="N9" s="201">
        <v>27.92</v>
      </c>
      <c r="O9" s="201">
        <v>48.5</v>
      </c>
      <c r="P9" s="201">
        <v>59.92</v>
      </c>
      <c r="Q9" s="201">
        <v>1.86</v>
      </c>
      <c r="R9" s="201">
        <v>5.77</v>
      </c>
      <c r="S9" s="201">
        <v>3.71</v>
      </c>
      <c r="T9" s="201">
        <v>0</v>
      </c>
      <c r="U9" s="201">
        <v>318.62</v>
      </c>
      <c r="V9" s="201">
        <v>3.49</v>
      </c>
      <c r="W9" s="201">
        <v>11.35</v>
      </c>
      <c r="X9" s="201">
        <v>36.07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48.59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43.32</v>
      </c>
      <c r="AQ9" s="201">
        <v>11.55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85.68</v>
      </c>
      <c r="L10" s="201">
        <v>32.92</v>
      </c>
      <c r="M10" s="201">
        <v>0</v>
      </c>
      <c r="N10" s="201">
        <v>27.92</v>
      </c>
      <c r="O10" s="201">
        <v>48.5</v>
      </c>
      <c r="P10" s="201">
        <v>59.92</v>
      </c>
      <c r="Q10" s="201">
        <v>1.86</v>
      </c>
      <c r="R10" s="201">
        <v>5.77</v>
      </c>
      <c r="S10" s="201">
        <v>3.71</v>
      </c>
      <c r="T10" s="201">
        <v>0</v>
      </c>
      <c r="U10" s="201">
        <v>318.62</v>
      </c>
      <c r="V10" s="201">
        <v>3.49</v>
      </c>
      <c r="W10" s="201">
        <v>11.35</v>
      </c>
      <c r="X10" s="201">
        <v>36.07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48.59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43.32</v>
      </c>
      <c r="AQ10" s="201">
        <v>11.55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85.68</v>
      </c>
      <c r="L11" s="201">
        <v>32.92</v>
      </c>
      <c r="M11" s="201">
        <v>0</v>
      </c>
      <c r="N11" s="201">
        <v>27.92</v>
      </c>
      <c r="O11" s="201">
        <v>48.5</v>
      </c>
      <c r="P11" s="201">
        <v>59.92</v>
      </c>
      <c r="Q11" s="201">
        <v>1.86</v>
      </c>
      <c r="R11" s="201">
        <v>5.77</v>
      </c>
      <c r="S11" s="201">
        <v>3.71</v>
      </c>
      <c r="T11" s="201">
        <v>0</v>
      </c>
      <c r="U11" s="201">
        <v>318.62</v>
      </c>
      <c r="V11" s="201">
        <v>3.49</v>
      </c>
      <c r="W11" s="201">
        <v>11.35</v>
      </c>
      <c r="X11" s="201">
        <v>36.07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48.59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43.32</v>
      </c>
      <c r="AQ11" s="201">
        <v>11.55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85.68</v>
      </c>
      <c r="L12" s="201">
        <v>32.92</v>
      </c>
      <c r="M12" s="201">
        <v>0</v>
      </c>
      <c r="N12" s="201">
        <v>27.92</v>
      </c>
      <c r="O12" s="201">
        <v>48.5</v>
      </c>
      <c r="P12" s="201">
        <v>59.92</v>
      </c>
      <c r="Q12" s="201">
        <v>1.86</v>
      </c>
      <c r="R12" s="201">
        <v>5.77</v>
      </c>
      <c r="S12" s="201">
        <v>3.71</v>
      </c>
      <c r="T12" s="201">
        <v>0</v>
      </c>
      <c r="U12" s="201">
        <v>318.62</v>
      </c>
      <c r="V12" s="201">
        <v>3.49</v>
      </c>
      <c r="W12" s="201">
        <v>11.35</v>
      </c>
      <c r="X12" s="201">
        <v>36.07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48.59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43.32</v>
      </c>
      <c r="AQ12" s="201">
        <v>11.55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85.68</v>
      </c>
      <c r="L13" s="201">
        <v>32.92</v>
      </c>
      <c r="M13" s="201">
        <v>0</v>
      </c>
      <c r="N13" s="201">
        <v>27.92</v>
      </c>
      <c r="O13" s="201">
        <v>48.5</v>
      </c>
      <c r="P13" s="201">
        <v>59.92</v>
      </c>
      <c r="Q13" s="201">
        <v>1.86</v>
      </c>
      <c r="R13" s="201">
        <v>5.77</v>
      </c>
      <c r="S13" s="201">
        <v>3.71</v>
      </c>
      <c r="T13" s="201">
        <v>0</v>
      </c>
      <c r="U13" s="201">
        <v>318.62</v>
      </c>
      <c r="V13" s="201">
        <v>3.36</v>
      </c>
      <c r="W13" s="201">
        <v>11.35</v>
      </c>
      <c r="X13" s="201">
        <v>36.07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48.59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43.32</v>
      </c>
      <c r="AQ13" s="201">
        <v>11.55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85.68</v>
      </c>
      <c r="L14" s="201">
        <v>32.92</v>
      </c>
      <c r="M14" s="201">
        <v>0</v>
      </c>
      <c r="N14" s="201">
        <v>27.92</v>
      </c>
      <c r="O14" s="201">
        <v>48.5</v>
      </c>
      <c r="P14" s="201">
        <v>59.92</v>
      </c>
      <c r="Q14" s="201">
        <v>1.86</v>
      </c>
      <c r="R14" s="201">
        <v>5.77</v>
      </c>
      <c r="S14" s="201">
        <v>3.71</v>
      </c>
      <c r="T14" s="201">
        <v>0</v>
      </c>
      <c r="U14" s="201">
        <v>318.62</v>
      </c>
      <c r="V14" s="201">
        <v>3.36</v>
      </c>
      <c r="W14" s="201">
        <v>11.35</v>
      </c>
      <c r="X14" s="201">
        <v>36.07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48.59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43.32</v>
      </c>
      <c r="AQ14" s="201">
        <v>11.55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85.68</v>
      </c>
      <c r="L15" s="201">
        <v>32.92</v>
      </c>
      <c r="M15" s="201">
        <v>0</v>
      </c>
      <c r="N15" s="201">
        <v>27.92</v>
      </c>
      <c r="O15" s="201">
        <v>48.5</v>
      </c>
      <c r="P15" s="201">
        <v>59.92</v>
      </c>
      <c r="Q15" s="201">
        <v>1.86</v>
      </c>
      <c r="R15" s="201">
        <v>5.77</v>
      </c>
      <c r="S15" s="201">
        <v>3.71</v>
      </c>
      <c r="T15" s="201">
        <v>0</v>
      </c>
      <c r="U15" s="201">
        <v>318.62</v>
      </c>
      <c r="V15" s="201">
        <v>3.36</v>
      </c>
      <c r="W15" s="201">
        <v>11.35</v>
      </c>
      <c r="X15" s="201">
        <v>36.07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48.59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34.659999999999997</v>
      </c>
      <c r="AQ15" s="201">
        <v>11.55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85.68</v>
      </c>
      <c r="L16" s="201">
        <v>32.92</v>
      </c>
      <c r="M16" s="201">
        <v>0</v>
      </c>
      <c r="N16" s="201">
        <v>27.92</v>
      </c>
      <c r="O16" s="201">
        <v>48.5</v>
      </c>
      <c r="P16" s="201">
        <v>59.92</v>
      </c>
      <c r="Q16" s="201">
        <v>1.86</v>
      </c>
      <c r="R16" s="201">
        <v>5.77</v>
      </c>
      <c r="S16" s="201">
        <v>3.71</v>
      </c>
      <c r="T16" s="201">
        <v>0</v>
      </c>
      <c r="U16" s="201">
        <v>318.62</v>
      </c>
      <c r="V16" s="201">
        <v>3.49</v>
      </c>
      <c r="W16" s="201">
        <v>11.35</v>
      </c>
      <c r="X16" s="201">
        <v>36.07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48.59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34.659999999999997</v>
      </c>
      <c r="AQ16" s="201">
        <v>11.55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85.68</v>
      </c>
      <c r="L17" s="201">
        <v>32.92</v>
      </c>
      <c r="M17" s="201">
        <v>0</v>
      </c>
      <c r="N17" s="201">
        <v>27.92</v>
      </c>
      <c r="O17" s="201">
        <v>48.5</v>
      </c>
      <c r="P17" s="201">
        <v>59.92</v>
      </c>
      <c r="Q17" s="201">
        <v>1.86</v>
      </c>
      <c r="R17" s="201">
        <v>5.77</v>
      </c>
      <c r="S17" s="201">
        <v>3.71</v>
      </c>
      <c r="T17" s="201">
        <v>0</v>
      </c>
      <c r="U17" s="201">
        <v>318.62</v>
      </c>
      <c r="V17" s="201">
        <v>3.49</v>
      </c>
      <c r="W17" s="201">
        <v>11.35</v>
      </c>
      <c r="X17" s="201">
        <v>36.07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48.59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34.659999999999997</v>
      </c>
      <c r="AQ17" s="201">
        <v>11.55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85.68</v>
      </c>
      <c r="L18" s="201">
        <v>32.92</v>
      </c>
      <c r="M18" s="201">
        <v>0</v>
      </c>
      <c r="N18" s="201">
        <v>27.92</v>
      </c>
      <c r="O18" s="201">
        <v>48.5</v>
      </c>
      <c r="P18" s="201">
        <v>59.92</v>
      </c>
      <c r="Q18" s="201">
        <v>1.86</v>
      </c>
      <c r="R18" s="201">
        <v>5.77</v>
      </c>
      <c r="S18" s="201">
        <v>3.71</v>
      </c>
      <c r="T18" s="201">
        <v>0</v>
      </c>
      <c r="U18" s="201">
        <v>318.62</v>
      </c>
      <c r="V18" s="201">
        <v>3.49</v>
      </c>
      <c r="W18" s="201">
        <v>11.35</v>
      </c>
      <c r="X18" s="201">
        <v>36.07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48.59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34.659999999999997</v>
      </c>
      <c r="AQ18" s="201">
        <v>11.55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85.68</v>
      </c>
      <c r="L19" s="201">
        <v>32.92</v>
      </c>
      <c r="M19" s="201">
        <v>0</v>
      </c>
      <c r="N19" s="201">
        <v>27.92</v>
      </c>
      <c r="O19" s="201">
        <v>48.5</v>
      </c>
      <c r="P19" s="201">
        <v>62.75</v>
      </c>
      <c r="Q19" s="201">
        <v>1.86</v>
      </c>
      <c r="R19" s="201">
        <v>5.77</v>
      </c>
      <c r="S19" s="201">
        <v>3.71</v>
      </c>
      <c r="T19" s="201">
        <v>0</v>
      </c>
      <c r="U19" s="201">
        <v>318.62</v>
      </c>
      <c r="V19" s="201">
        <v>3.49</v>
      </c>
      <c r="W19" s="201">
        <v>11.35</v>
      </c>
      <c r="X19" s="201">
        <v>36.07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48.59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34.659999999999997</v>
      </c>
      <c r="AQ19" s="201">
        <v>11.55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85.68</v>
      </c>
      <c r="L20" s="201">
        <v>32.92</v>
      </c>
      <c r="M20" s="201">
        <v>0</v>
      </c>
      <c r="N20" s="201">
        <v>27.92</v>
      </c>
      <c r="O20" s="201">
        <v>48.5</v>
      </c>
      <c r="P20" s="201">
        <v>63.34</v>
      </c>
      <c r="Q20" s="201">
        <v>1.86</v>
      </c>
      <c r="R20" s="201">
        <v>5.77</v>
      </c>
      <c r="S20" s="201">
        <v>3.71</v>
      </c>
      <c r="T20" s="201">
        <v>0</v>
      </c>
      <c r="U20" s="201">
        <v>318.62</v>
      </c>
      <c r="V20" s="201">
        <v>3.49</v>
      </c>
      <c r="W20" s="201">
        <v>11.35</v>
      </c>
      <c r="X20" s="201">
        <v>36.07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48.59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34.659999999999997</v>
      </c>
      <c r="AQ20" s="201">
        <v>11.55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85.68</v>
      </c>
      <c r="L21" s="201">
        <v>32.92</v>
      </c>
      <c r="M21" s="201">
        <v>0</v>
      </c>
      <c r="N21" s="201">
        <v>28.88</v>
      </c>
      <c r="O21" s="201">
        <v>48.5</v>
      </c>
      <c r="P21" s="201">
        <v>66.180000000000007</v>
      </c>
      <c r="Q21" s="201">
        <v>1.86</v>
      </c>
      <c r="R21" s="201">
        <v>5.77</v>
      </c>
      <c r="S21" s="201">
        <v>3.71</v>
      </c>
      <c r="T21" s="201">
        <v>0</v>
      </c>
      <c r="U21" s="201">
        <v>318.62</v>
      </c>
      <c r="V21" s="201">
        <v>3.49</v>
      </c>
      <c r="W21" s="201">
        <v>11.35</v>
      </c>
      <c r="X21" s="201">
        <v>36.07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48.59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34.659999999999997</v>
      </c>
      <c r="AQ21" s="201">
        <v>11.55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85.68</v>
      </c>
      <c r="L22" s="201">
        <v>32.92</v>
      </c>
      <c r="M22" s="201">
        <v>0</v>
      </c>
      <c r="N22" s="201">
        <v>28.88</v>
      </c>
      <c r="O22" s="201">
        <v>48.5</v>
      </c>
      <c r="P22" s="201">
        <v>66.2</v>
      </c>
      <c r="Q22" s="201">
        <v>1.86</v>
      </c>
      <c r="R22" s="201">
        <v>5.77</v>
      </c>
      <c r="S22" s="201">
        <v>3.71</v>
      </c>
      <c r="T22" s="201">
        <v>0</v>
      </c>
      <c r="U22" s="201">
        <v>318.62</v>
      </c>
      <c r="V22" s="201">
        <v>3.49</v>
      </c>
      <c r="W22" s="201">
        <v>11.35</v>
      </c>
      <c r="X22" s="201">
        <v>36.07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48.59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34.659999999999997</v>
      </c>
      <c r="AQ22" s="201">
        <v>11.55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85.68</v>
      </c>
      <c r="L23" s="201">
        <v>32.92</v>
      </c>
      <c r="M23" s="201">
        <v>0</v>
      </c>
      <c r="N23" s="201">
        <v>28.88</v>
      </c>
      <c r="O23" s="201">
        <v>48.5</v>
      </c>
      <c r="P23" s="201">
        <v>67.28</v>
      </c>
      <c r="Q23" s="201">
        <v>1.86</v>
      </c>
      <c r="R23" s="201">
        <v>9.2899999999999991</v>
      </c>
      <c r="S23" s="201">
        <v>3.6</v>
      </c>
      <c r="T23" s="201">
        <v>0</v>
      </c>
      <c r="U23" s="201">
        <v>318.62</v>
      </c>
      <c r="V23" s="201">
        <v>3.44</v>
      </c>
      <c r="W23" s="201">
        <v>11.35</v>
      </c>
      <c r="X23" s="201">
        <v>36.07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48.59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56.66</v>
      </c>
      <c r="AQ23" s="201">
        <v>11.55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85.68</v>
      </c>
      <c r="L24" s="201">
        <v>32.92</v>
      </c>
      <c r="M24" s="201">
        <v>0</v>
      </c>
      <c r="N24" s="201">
        <v>28.88</v>
      </c>
      <c r="O24" s="201">
        <v>48.5</v>
      </c>
      <c r="P24" s="201">
        <v>67.28</v>
      </c>
      <c r="Q24" s="201">
        <v>1.86</v>
      </c>
      <c r="R24" s="201">
        <v>10.37</v>
      </c>
      <c r="S24" s="201">
        <v>3.71</v>
      </c>
      <c r="T24" s="201">
        <v>0</v>
      </c>
      <c r="U24" s="201">
        <v>318.62</v>
      </c>
      <c r="V24" s="201">
        <v>3.49</v>
      </c>
      <c r="W24" s="201">
        <v>11.35</v>
      </c>
      <c r="X24" s="201">
        <v>36.07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48.59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59.34</v>
      </c>
      <c r="AQ24" s="201">
        <v>11.55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85.68</v>
      </c>
      <c r="L25" s="201">
        <v>32.729999999999997</v>
      </c>
      <c r="M25" s="201">
        <v>0</v>
      </c>
      <c r="N25" s="201">
        <v>28.88</v>
      </c>
      <c r="O25" s="201">
        <v>48.5</v>
      </c>
      <c r="P25" s="201">
        <v>67.28</v>
      </c>
      <c r="Q25" s="201">
        <v>1.86</v>
      </c>
      <c r="R25" s="201">
        <v>10.37</v>
      </c>
      <c r="S25" s="201">
        <v>3.71</v>
      </c>
      <c r="T25" s="201">
        <v>0</v>
      </c>
      <c r="U25" s="201">
        <v>318.62</v>
      </c>
      <c r="V25" s="201">
        <v>3.49</v>
      </c>
      <c r="W25" s="201">
        <v>11.35</v>
      </c>
      <c r="X25" s="201">
        <v>36.07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48.59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68.040000000000006</v>
      </c>
      <c r="AQ25" s="201">
        <v>11.55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84.27</v>
      </c>
      <c r="L26" s="201">
        <v>32.729999999999997</v>
      </c>
      <c r="M26" s="201">
        <v>0</v>
      </c>
      <c r="N26" s="201">
        <v>28.88</v>
      </c>
      <c r="O26" s="201">
        <v>48.5</v>
      </c>
      <c r="P26" s="201">
        <v>67.28</v>
      </c>
      <c r="Q26" s="201">
        <v>1.86</v>
      </c>
      <c r="R26" s="201">
        <v>10.37</v>
      </c>
      <c r="S26" s="201">
        <v>3.71</v>
      </c>
      <c r="T26" s="201">
        <v>0</v>
      </c>
      <c r="U26" s="201">
        <v>318.62</v>
      </c>
      <c r="V26" s="201">
        <v>3.49</v>
      </c>
      <c r="W26" s="201">
        <v>11.35</v>
      </c>
      <c r="X26" s="201">
        <v>36.07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48.59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68.040000000000006</v>
      </c>
      <c r="AQ26" s="201">
        <v>11.55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85.68</v>
      </c>
      <c r="L27" s="201">
        <v>32.729999999999997</v>
      </c>
      <c r="M27" s="201">
        <v>0</v>
      </c>
      <c r="N27" s="201">
        <v>28.88</v>
      </c>
      <c r="O27" s="201">
        <v>48.5</v>
      </c>
      <c r="P27" s="201">
        <v>67.28</v>
      </c>
      <c r="Q27" s="201">
        <v>1.86</v>
      </c>
      <c r="R27" s="201">
        <v>5.78</v>
      </c>
      <c r="S27" s="201">
        <v>3.84</v>
      </c>
      <c r="T27" s="201">
        <v>0</v>
      </c>
      <c r="U27" s="201">
        <v>318.62</v>
      </c>
      <c r="V27" s="201">
        <v>1.9</v>
      </c>
      <c r="W27" s="201">
        <v>11.35</v>
      </c>
      <c r="X27" s="201">
        <v>36.07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47.47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40.14</v>
      </c>
      <c r="AQ27" s="201">
        <v>11.55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85.68</v>
      </c>
      <c r="L28" s="201">
        <v>32.729999999999997</v>
      </c>
      <c r="M28" s="201">
        <v>0</v>
      </c>
      <c r="N28" s="201">
        <v>28.88</v>
      </c>
      <c r="O28" s="201">
        <v>48.5</v>
      </c>
      <c r="P28" s="201">
        <v>67.28</v>
      </c>
      <c r="Q28" s="201">
        <v>1.86</v>
      </c>
      <c r="R28" s="201">
        <v>5.78</v>
      </c>
      <c r="S28" s="201">
        <v>3.71</v>
      </c>
      <c r="T28" s="201">
        <v>0</v>
      </c>
      <c r="U28" s="201">
        <v>318.62</v>
      </c>
      <c r="V28" s="201">
        <v>1.9</v>
      </c>
      <c r="W28" s="201">
        <v>11.35</v>
      </c>
      <c r="X28" s="201">
        <v>36.07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47.47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34.659999999999997</v>
      </c>
      <c r="AQ28" s="201">
        <v>11.55</v>
      </c>
      <c r="AR28" s="201">
        <v>0.53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85.68</v>
      </c>
      <c r="L29" s="201">
        <v>32.11</v>
      </c>
      <c r="M29" s="201">
        <v>0</v>
      </c>
      <c r="N29" s="201">
        <v>28.88</v>
      </c>
      <c r="O29" s="201">
        <v>48.5</v>
      </c>
      <c r="P29" s="201">
        <v>67.28</v>
      </c>
      <c r="Q29" s="201">
        <v>1.84</v>
      </c>
      <c r="R29" s="201">
        <v>5.74</v>
      </c>
      <c r="S29" s="201">
        <v>3.71</v>
      </c>
      <c r="T29" s="201">
        <v>0</v>
      </c>
      <c r="U29" s="201">
        <v>318.62</v>
      </c>
      <c r="V29" s="201">
        <v>1.9</v>
      </c>
      <c r="W29" s="201">
        <v>11.35</v>
      </c>
      <c r="X29" s="201">
        <v>36.07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47.47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34.659999999999997</v>
      </c>
      <c r="AQ29" s="201">
        <v>11.55</v>
      </c>
      <c r="AR29" s="201">
        <v>1.98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85.68</v>
      </c>
      <c r="L30" s="201">
        <v>32.729999999999997</v>
      </c>
      <c r="M30" s="201">
        <v>0</v>
      </c>
      <c r="N30" s="201">
        <v>28.88</v>
      </c>
      <c r="O30" s="201">
        <v>48.5</v>
      </c>
      <c r="P30" s="201">
        <v>67.28</v>
      </c>
      <c r="Q30" s="201">
        <v>1.86</v>
      </c>
      <c r="R30" s="201">
        <v>5.78</v>
      </c>
      <c r="S30" s="201">
        <v>3.71</v>
      </c>
      <c r="T30" s="201">
        <v>0</v>
      </c>
      <c r="U30" s="201">
        <v>318.62</v>
      </c>
      <c r="V30" s="201">
        <v>1.9</v>
      </c>
      <c r="W30" s="201">
        <v>11.35</v>
      </c>
      <c r="X30" s="201">
        <v>36.07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34.659999999999997</v>
      </c>
      <c r="AQ30" s="201">
        <v>11.55</v>
      </c>
      <c r="AR30" s="201">
        <v>5.39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85.68</v>
      </c>
      <c r="L31" s="201">
        <v>32.729999999999997</v>
      </c>
      <c r="M31" s="201">
        <v>0</v>
      </c>
      <c r="N31" s="201">
        <v>28.88</v>
      </c>
      <c r="O31" s="201">
        <v>48.5</v>
      </c>
      <c r="P31" s="201">
        <v>67.28</v>
      </c>
      <c r="Q31" s="201">
        <v>2.67</v>
      </c>
      <c r="R31" s="201">
        <v>10.37</v>
      </c>
      <c r="S31" s="201">
        <v>6.45</v>
      </c>
      <c r="T31" s="201">
        <v>0</v>
      </c>
      <c r="U31" s="201">
        <v>318.62</v>
      </c>
      <c r="V31" s="201">
        <v>1.9</v>
      </c>
      <c r="W31" s="201">
        <v>11.35</v>
      </c>
      <c r="X31" s="201">
        <v>36.07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64.930000000000007</v>
      </c>
      <c r="AQ31" s="201">
        <v>20.69</v>
      </c>
      <c r="AR31" s="201">
        <v>11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85.68</v>
      </c>
      <c r="L32" s="201">
        <v>43.32</v>
      </c>
      <c r="M32" s="201">
        <v>0</v>
      </c>
      <c r="N32" s="201">
        <v>28.88</v>
      </c>
      <c r="O32" s="201">
        <v>48.5</v>
      </c>
      <c r="P32" s="201">
        <v>67.28</v>
      </c>
      <c r="Q32" s="201">
        <v>2.67</v>
      </c>
      <c r="R32" s="201">
        <v>10.37</v>
      </c>
      <c r="S32" s="201">
        <v>6.45</v>
      </c>
      <c r="T32" s="201">
        <v>0</v>
      </c>
      <c r="U32" s="201">
        <v>318.62</v>
      </c>
      <c r="V32" s="201">
        <v>1.9</v>
      </c>
      <c r="W32" s="201">
        <v>11.35</v>
      </c>
      <c r="X32" s="201">
        <v>36.07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68.040000000000006</v>
      </c>
      <c r="AQ32" s="201">
        <v>22.06</v>
      </c>
      <c r="AR32" s="201">
        <v>18.75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85.68</v>
      </c>
      <c r="L33" s="201">
        <v>52.95</v>
      </c>
      <c r="M33" s="201">
        <v>0</v>
      </c>
      <c r="N33" s="201">
        <v>28.88</v>
      </c>
      <c r="O33" s="201">
        <v>48.5</v>
      </c>
      <c r="P33" s="201">
        <v>67.28</v>
      </c>
      <c r="Q33" s="201">
        <v>2.67</v>
      </c>
      <c r="R33" s="201">
        <v>10.37</v>
      </c>
      <c r="S33" s="201">
        <v>6.45</v>
      </c>
      <c r="T33" s="201">
        <v>0</v>
      </c>
      <c r="U33" s="201">
        <v>318.62</v>
      </c>
      <c r="V33" s="201">
        <v>1.9</v>
      </c>
      <c r="W33" s="201">
        <v>11.35</v>
      </c>
      <c r="X33" s="201">
        <v>36.07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68.040000000000006</v>
      </c>
      <c r="AQ33" s="201">
        <v>22.06</v>
      </c>
      <c r="AR33" s="201">
        <v>24.31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85.68</v>
      </c>
      <c r="L34" s="201">
        <v>52.95</v>
      </c>
      <c r="M34" s="201">
        <v>0</v>
      </c>
      <c r="N34" s="201">
        <v>28.88</v>
      </c>
      <c r="O34" s="201">
        <v>48.5</v>
      </c>
      <c r="P34" s="201">
        <v>67.28</v>
      </c>
      <c r="Q34" s="201">
        <v>2.67</v>
      </c>
      <c r="R34" s="201">
        <v>10.37</v>
      </c>
      <c r="S34" s="201">
        <v>6.45</v>
      </c>
      <c r="T34" s="201">
        <v>0</v>
      </c>
      <c r="U34" s="201">
        <v>318.62</v>
      </c>
      <c r="V34" s="201">
        <v>1.9</v>
      </c>
      <c r="W34" s="201">
        <v>11.35</v>
      </c>
      <c r="X34" s="201">
        <v>36.07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68.040000000000006</v>
      </c>
      <c r="AQ34" s="201">
        <v>22.06</v>
      </c>
      <c r="AR34" s="201">
        <v>24.45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85.68</v>
      </c>
      <c r="L35" s="201">
        <v>32.729999999999997</v>
      </c>
      <c r="M35" s="201">
        <v>0</v>
      </c>
      <c r="N35" s="201">
        <v>28.88</v>
      </c>
      <c r="O35" s="201">
        <v>48.5</v>
      </c>
      <c r="P35" s="201">
        <v>67.28</v>
      </c>
      <c r="Q35" s="201">
        <v>2.67</v>
      </c>
      <c r="R35" s="201">
        <v>10.37</v>
      </c>
      <c r="S35" s="201">
        <v>6.45</v>
      </c>
      <c r="T35" s="201">
        <v>0</v>
      </c>
      <c r="U35" s="201">
        <v>318.62</v>
      </c>
      <c r="V35" s="201">
        <v>1.9</v>
      </c>
      <c r="W35" s="201">
        <v>11.35</v>
      </c>
      <c r="X35" s="201">
        <v>36.07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68.040000000000006</v>
      </c>
      <c r="AQ35" s="201">
        <v>22.06</v>
      </c>
      <c r="AR35" s="201">
        <v>24.45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85.68</v>
      </c>
      <c r="L36" s="201">
        <v>32.729999999999997</v>
      </c>
      <c r="M36" s="201">
        <v>0</v>
      </c>
      <c r="N36" s="201">
        <v>28.88</v>
      </c>
      <c r="O36" s="201">
        <v>48.5</v>
      </c>
      <c r="P36" s="201">
        <v>67.28</v>
      </c>
      <c r="Q36" s="201">
        <v>2.67</v>
      </c>
      <c r="R36" s="201">
        <v>10.37</v>
      </c>
      <c r="S36" s="201">
        <v>6.45</v>
      </c>
      <c r="T36" s="201">
        <v>0</v>
      </c>
      <c r="U36" s="201">
        <v>318.62</v>
      </c>
      <c r="V36" s="201">
        <v>1.9</v>
      </c>
      <c r="W36" s="201">
        <v>11.35</v>
      </c>
      <c r="X36" s="201">
        <v>36.07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68.040000000000006</v>
      </c>
      <c r="AQ36" s="201">
        <v>22.06</v>
      </c>
      <c r="AR36" s="201">
        <v>24.45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85.68</v>
      </c>
      <c r="L37" s="201">
        <v>32.729999999999997</v>
      </c>
      <c r="M37" s="201">
        <v>0</v>
      </c>
      <c r="N37" s="201">
        <v>28.88</v>
      </c>
      <c r="O37" s="201">
        <v>48.5</v>
      </c>
      <c r="P37" s="201">
        <v>67.28</v>
      </c>
      <c r="Q37" s="201">
        <v>1.86</v>
      </c>
      <c r="R37" s="201">
        <v>10.37</v>
      </c>
      <c r="S37" s="201">
        <v>3.71</v>
      </c>
      <c r="T37" s="201">
        <v>0</v>
      </c>
      <c r="U37" s="201">
        <v>318.62</v>
      </c>
      <c r="V37" s="201">
        <v>1.9</v>
      </c>
      <c r="W37" s="201">
        <v>11.35</v>
      </c>
      <c r="X37" s="201">
        <v>36.07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68.040000000000006</v>
      </c>
      <c r="AQ37" s="201">
        <v>11.55</v>
      </c>
      <c r="AR37" s="201">
        <v>24.45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85.68</v>
      </c>
      <c r="L38" s="201">
        <v>32.729999999999997</v>
      </c>
      <c r="M38" s="201">
        <v>0</v>
      </c>
      <c r="N38" s="201">
        <v>28.88</v>
      </c>
      <c r="O38" s="201">
        <v>48.5</v>
      </c>
      <c r="P38" s="201">
        <v>67.28</v>
      </c>
      <c r="Q38" s="201">
        <v>1.86</v>
      </c>
      <c r="R38" s="201">
        <v>10.37</v>
      </c>
      <c r="S38" s="201">
        <v>3.71</v>
      </c>
      <c r="T38" s="201">
        <v>0</v>
      </c>
      <c r="U38" s="201">
        <v>318.62</v>
      </c>
      <c r="V38" s="201">
        <v>1.9</v>
      </c>
      <c r="W38" s="201">
        <v>11.35</v>
      </c>
      <c r="X38" s="201">
        <v>36.07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68.040000000000006</v>
      </c>
      <c r="AQ38" s="201">
        <v>11.55</v>
      </c>
      <c r="AR38" s="201">
        <v>24.45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85.68</v>
      </c>
      <c r="L39" s="201">
        <v>32.729999999999997</v>
      </c>
      <c r="M39" s="201">
        <v>0</v>
      </c>
      <c r="N39" s="201">
        <v>28.88</v>
      </c>
      <c r="O39" s="201">
        <v>48.5</v>
      </c>
      <c r="P39" s="201">
        <v>67.28</v>
      </c>
      <c r="Q39" s="201">
        <v>1.86</v>
      </c>
      <c r="R39" s="201">
        <v>10.37</v>
      </c>
      <c r="S39" s="201">
        <v>3.71</v>
      </c>
      <c r="T39" s="201">
        <v>0</v>
      </c>
      <c r="U39" s="201">
        <v>318.62</v>
      </c>
      <c r="V39" s="201">
        <v>1.9</v>
      </c>
      <c r="W39" s="201">
        <v>11.35</v>
      </c>
      <c r="X39" s="201">
        <v>36.07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68.040000000000006</v>
      </c>
      <c r="AQ39" s="201">
        <v>11.55</v>
      </c>
      <c r="AR39" s="201">
        <v>24.45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85.68</v>
      </c>
      <c r="L40" s="201">
        <v>32.729999999999997</v>
      </c>
      <c r="M40" s="201">
        <v>0</v>
      </c>
      <c r="N40" s="201">
        <v>28.88</v>
      </c>
      <c r="O40" s="201">
        <v>48.5</v>
      </c>
      <c r="P40" s="201">
        <v>67.28</v>
      </c>
      <c r="Q40" s="201">
        <v>1.86</v>
      </c>
      <c r="R40" s="201">
        <v>10.37</v>
      </c>
      <c r="S40" s="201">
        <v>3.71</v>
      </c>
      <c r="T40" s="201">
        <v>0</v>
      </c>
      <c r="U40" s="201">
        <v>318.62</v>
      </c>
      <c r="V40" s="201">
        <v>1.9</v>
      </c>
      <c r="W40" s="201">
        <v>11.35</v>
      </c>
      <c r="X40" s="201">
        <v>36.07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68.040000000000006</v>
      </c>
      <c r="AQ40" s="201">
        <v>11.55</v>
      </c>
      <c r="AR40" s="201">
        <v>24.45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85.68</v>
      </c>
      <c r="L41" s="201">
        <v>32.729999999999997</v>
      </c>
      <c r="M41" s="201">
        <v>0</v>
      </c>
      <c r="N41" s="201">
        <v>28.88</v>
      </c>
      <c r="O41" s="201">
        <v>48.5</v>
      </c>
      <c r="P41" s="201">
        <v>67.28</v>
      </c>
      <c r="Q41" s="201">
        <v>1.86</v>
      </c>
      <c r="R41" s="201">
        <v>5.78</v>
      </c>
      <c r="S41" s="201">
        <v>3.71</v>
      </c>
      <c r="T41" s="201">
        <v>0</v>
      </c>
      <c r="U41" s="201">
        <v>318.62</v>
      </c>
      <c r="V41" s="201">
        <v>1.9</v>
      </c>
      <c r="W41" s="201">
        <v>11.35</v>
      </c>
      <c r="X41" s="201">
        <v>36.07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68.040000000000006</v>
      </c>
      <c r="AQ41" s="201">
        <v>11.55</v>
      </c>
      <c r="AR41" s="201">
        <v>24.45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85.68</v>
      </c>
      <c r="L42" s="201">
        <v>32.729999999999997</v>
      </c>
      <c r="M42" s="201">
        <v>0</v>
      </c>
      <c r="N42" s="201">
        <v>28.88</v>
      </c>
      <c r="O42" s="201">
        <v>48.5</v>
      </c>
      <c r="P42" s="201">
        <v>67.28</v>
      </c>
      <c r="Q42" s="201">
        <v>1.86</v>
      </c>
      <c r="R42" s="201">
        <v>5.78</v>
      </c>
      <c r="S42" s="201">
        <v>3.71</v>
      </c>
      <c r="T42" s="201">
        <v>0</v>
      </c>
      <c r="U42" s="201">
        <v>318.62</v>
      </c>
      <c r="V42" s="201">
        <v>1.9</v>
      </c>
      <c r="W42" s="201">
        <v>11.35</v>
      </c>
      <c r="X42" s="201">
        <v>36.07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68.040000000000006</v>
      </c>
      <c r="AQ42" s="201">
        <v>11.55</v>
      </c>
      <c r="AR42" s="201">
        <v>24.45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85.68</v>
      </c>
      <c r="L43" s="201">
        <v>32.729999999999997</v>
      </c>
      <c r="M43" s="201">
        <v>0</v>
      </c>
      <c r="N43" s="201">
        <v>28.88</v>
      </c>
      <c r="O43" s="201">
        <v>48.5</v>
      </c>
      <c r="P43" s="201">
        <v>67.28</v>
      </c>
      <c r="Q43" s="201">
        <v>1.86</v>
      </c>
      <c r="R43" s="201">
        <v>5.78</v>
      </c>
      <c r="S43" s="201">
        <v>3.71</v>
      </c>
      <c r="T43" s="201">
        <v>0</v>
      </c>
      <c r="U43" s="201">
        <v>318.62</v>
      </c>
      <c r="V43" s="201">
        <v>1.9</v>
      </c>
      <c r="W43" s="201">
        <v>11.35</v>
      </c>
      <c r="X43" s="201">
        <v>36.07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48.14</v>
      </c>
      <c r="AQ43" s="201">
        <v>11.55</v>
      </c>
      <c r="AR43" s="201">
        <v>24.45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85.68</v>
      </c>
      <c r="L44" s="201">
        <v>32.729999999999997</v>
      </c>
      <c r="M44" s="201">
        <v>0</v>
      </c>
      <c r="N44" s="201">
        <v>28.88</v>
      </c>
      <c r="O44" s="201">
        <v>48.5</v>
      </c>
      <c r="P44" s="201">
        <v>67.28</v>
      </c>
      <c r="Q44" s="201">
        <v>1.86</v>
      </c>
      <c r="R44" s="201">
        <v>5.78</v>
      </c>
      <c r="S44" s="201">
        <v>3.71</v>
      </c>
      <c r="T44" s="201">
        <v>0</v>
      </c>
      <c r="U44" s="201">
        <v>318.62</v>
      </c>
      <c r="V44" s="201">
        <v>1.9</v>
      </c>
      <c r="W44" s="201">
        <v>11.35</v>
      </c>
      <c r="X44" s="201">
        <v>36.07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34.659999999999997</v>
      </c>
      <c r="AQ44" s="201">
        <v>11.55</v>
      </c>
      <c r="AR44" s="201">
        <v>24.45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85.68</v>
      </c>
      <c r="L45" s="201">
        <v>32.729999999999997</v>
      </c>
      <c r="M45" s="201">
        <v>0</v>
      </c>
      <c r="N45" s="201">
        <v>28.88</v>
      </c>
      <c r="O45" s="201">
        <v>48.5</v>
      </c>
      <c r="P45" s="201">
        <v>67.28</v>
      </c>
      <c r="Q45" s="201">
        <v>1.86</v>
      </c>
      <c r="R45" s="201">
        <v>5.78</v>
      </c>
      <c r="S45" s="201">
        <v>3.71</v>
      </c>
      <c r="T45" s="201">
        <v>0</v>
      </c>
      <c r="U45" s="201">
        <v>318.62</v>
      </c>
      <c r="V45" s="201">
        <v>1.9</v>
      </c>
      <c r="W45" s="201">
        <v>11.35</v>
      </c>
      <c r="X45" s="201">
        <v>36.07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48.59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34.659999999999997</v>
      </c>
      <c r="AQ45" s="201">
        <v>11.55</v>
      </c>
      <c r="AR45" s="201">
        <v>24.45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85.68</v>
      </c>
      <c r="L46" s="201">
        <v>32.729999999999997</v>
      </c>
      <c r="M46" s="201">
        <v>0</v>
      </c>
      <c r="N46" s="201">
        <v>28.88</v>
      </c>
      <c r="O46" s="201">
        <v>48.5</v>
      </c>
      <c r="P46" s="201">
        <v>67.28</v>
      </c>
      <c r="Q46" s="201">
        <v>1.86</v>
      </c>
      <c r="R46" s="201">
        <v>5.78</v>
      </c>
      <c r="S46" s="201">
        <v>3.71</v>
      </c>
      <c r="T46" s="201">
        <v>0</v>
      </c>
      <c r="U46" s="201">
        <v>318.62</v>
      </c>
      <c r="V46" s="201">
        <v>1.9</v>
      </c>
      <c r="W46" s="201">
        <v>11.35</v>
      </c>
      <c r="X46" s="201">
        <v>36.07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48.59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34.659999999999997</v>
      </c>
      <c r="AQ46" s="201">
        <v>11.55</v>
      </c>
      <c r="AR46" s="201">
        <v>24.45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103.36</v>
      </c>
      <c r="L47" s="201">
        <v>32.729999999999997</v>
      </c>
      <c r="M47" s="201">
        <v>0</v>
      </c>
      <c r="N47" s="201">
        <v>28.88</v>
      </c>
      <c r="O47" s="201">
        <v>48.5</v>
      </c>
      <c r="P47" s="201">
        <v>64.77</v>
      </c>
      <c r="Q47" s="201">
        <v>1.86</v>
      </c>
      <c r="R47" s="201">
        <v>5.78</v>
      </c>
      <c r="S47" s="201">
        <v>3.71</v>
      </c>
      <c r="T47" s="201">
        <v>0</v>
      </c>
      <c r="U47" s="201">
        <v>318.62</v>
      </c>
      <c r="V47" s="201">
        <v>1.9</v>
      </c>
      <c r="W47" s="201">
        <v>11.35</v>
      </c>
      <c r="X47" s="201">
        <v>36.07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48.59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34.659999999999997</v>
      </c>
      <c r="AQ47" s="201">
        <v>11.55</v>
      </c>
      <c r="AR47" s="201">
        <v>24.45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85.68</v>
      </c>
      <c r="L48" s="201">
        <v>32.729999999999997</v>
      </c>
      <c r="M48" s="201">
        <v>0</v>
      </c>
      <c r="N48" s="201">
        <v>28.88</v>
      </c>
      <c r="O48" s="201">
        <v>48.5</v>
      </c>
      <c r="P48" s="201">
        <v>64.77</v>
      </c>
      <c r="Q48" s="201">
        <v>1.86</v>
      </c>
      <c r="R48" s="201">
        <v>5.78</v>
      </c>
      <c r="S48" s="201">
        <v>3.71</v>
      </c>
      <c r="T48" s="201">
        <v>0</v>
      </c>
      <c r="U48" s="201">
        <v>318.62</v>
      </c>
      <c r="V48" s="201">
        <v>1.9</v>
      </c>
      <c r="W48" s="201">
        <v>11.35</v>
      </c>
      <c r="X48" s="201">
        <v>36.07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48.59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34.659999999999997</v>
      </c>
      <c r="AQ48" s="201">
        <v>11.55</v>
      </c>
      <c r="AR48" s="201">
        <v>24.45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85.68</v>
      </c>
      <c r="L49" s="201">
        <v>32.729999999999997</v>
      </c>
      <c r="M49" s="201">
        <v>0</v>
      </c>
      <c r="N49" s="201">
        <v>28.88</v>
      </c>
      <c r="O49" s="201">
        <v>48.5</v>
      </c>
      <c r="P49" s="201">
        <v>64.77</v>
      </c>
      <c r="Q49" s="201">
        <v>1.86</v>
      </c>
      <c r="R49" s="201">
        <v>5.78</v>
      </c>
      <c r="S49" s="201">
        <v>3.71</v>
      </c>
      <c r="T49" s="201">
        <v>0</v>
      </c>
      <c r="U49" s="201">
        <v>318.62</v>
      </c>
      <c r="V49" s="201">
        <v>1.97</v>
      </c>
      <c r="W49" s="201">
        <v>11.35</v>
      </c>
      <c r="X49" s="201">
        <v>36.07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48.59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34.659999999999997</v>
      </c>
      <c r="AQ49" s="201">
        <v>11.55</v>
      </c>
      <c r="AR49" s="201">
        <v>24.45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85.68</v>
      </c>
      <c r="L50" s="201">
        <v>32.729999999999997</v>
      </c>
      <c r="M50" s="201">
        <v>0</v>
      </c>
      <c r="N50" s="201">
        <v>28.88</v>
      </c>
      <c r="O50" s="201">
        <v>48.5</v>
      </c>
      <c r="P50" s="201">
        <v>64.77</v>
      </c>
      <c r="Q50" s="201">
        <v>1.86</v>
      </c>
      <c r="R50" s="201">
        <v>5.78</v>
      </c>
      <c r="S50" s="201">
        <v>3.71</v>
      </c>
      <c r="T50" s="201">
        <v>0</v>
      </c>
      <c r="U50" s="201">
        <v>318.62</v>
      </c>
      <c r="V50" s="201">
        <v>1.97</v>
      </c>
      <c r="W50" s="201">
        <v>6.08</v>
      </c>
      <c r="X50" s="201">
        <v>36.07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48.59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34.659999999999997</v>
      </c>
      <c r="AQ50" s="201">
        <v>11.55</v>
      </c>
      <c r="AR50" s="201">
        <v>24.45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85.68</v>
      </c>
      <c r="L51" s="201">
        <v>32.729999999999997</v>
      </c>
      <c r="M51" s="201">
        <v>0</v>
      </c>
      <c r="N51" s="201">
        <v>28.88</v>
      </c>
      <c r="O51" s="201">
        <v>48.5</v>
      </c>
      <c r="P51" s="201">
        <v>64.77</v>
      </c>
      <c r="Q51" s="201">
        <v>1.86</v>
      </c>
      <c r="R51" s="201">
        <v>5.78</v>
      </c>
      <c r="S51" s="201">
        <v>3.71</v>
      </c>
      <c r="T51" s="201">
        <v>0</v>
      </c>
      <c r="U51" s="201">
        <v>318.62</v>
      </c>
      <c r="V51" s="201">
        <v>2.04</v>
      </c>
      <c r="W51" s="201">
        <v>6.08</v>
      </c>
      <c r="X51" s="201">
        <v>36.07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48.59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34.659999999999997</v>
      </c>
      <c r="AQ51" s="201">
        <v>11.55</v>
      </c>
      <c r="AR51" s="201">
        <v>24.45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85.68</v>
      </c>
      <c r="L52" s="201">
        <v>32.729999999999997</v>
      </c>
      <c r="M52" s="201">
        <v>0</v>
      </c>
      <c r="N52" s="201">
        <v>28.88</v>
      </c>
      <c r="O52" s="201">
        <v>48.5</v>
      </c>
      <c r="P52" s="201">
        <v>64.77</v>
      </c>
      <c r="Q52" s="201">
        <v>1.86</v>
      </c>
      <c r="R52" s="201">
        <v>5.78</v>
      </c>
      <c r="S52" s="201">
        <v>3.71</v>
      </c>
      <c r="T52" s="201">
        <v>0</v>
      </c>
      <c r="U52" s="201">
        <v>318.62</v>
      </c>
      <c r="V52" s="201">
        <v>2.04</v>
      </c>
      <c r="W52" s="201">
        <v>6.08</v>
      </c>
      <c r="X52" s="201">
        <v>36.07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48.59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34.659999999999997</v>
      </c>
      <c r="AQ52" s="201">
        <v>11.55</v>
      </c>
      <c r="AR52" s="201">
        <v>24.45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85.68</v>
      </c>
      <c r="L53" s="201">
        <v>32.729999999999997</v>
      </c>
      <c r="M53" s="201">
        <v>0</v>
      </c>
      <c r="N53" s="201">
        <v>28.88</v>
      </c>
      <c r="O53" s="201">
        <v>48.5</v>
      </c>
      <c r="P53" s="201">
        <v>64.77</v>
      </c>
      <c r="Q53" s="201">
        <v>1.86</v>
      </c>
      <c r="R53" s="201">
        <v>5.78</v>
      </c>
      <c r="S53" s="201">
        <v>3.71</v>
      </c>
      <c r="T53" s="201">
        <v>0</v>
      </c>
      <c r="U53" s="201">
        <v>318.62</v>
      </c>
      <c r="V53" s="201">
        <v>2.09</v>
      </c>
      <c r="W53" s="201">
        <v>6.08</v>
      </c>
      <c r="X53" s="201">
        <v>36.07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48.59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34.659999999999997</v>
      </c>
      <c r="AQ53" s="201">
        <v>11.55</v>
      </c>
      <c r="AR53" s="201">
        <v>24.45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85.68</v>
      </c>
      <c r="L54" s="201">
        <v>32.729999999999997</v>
      </c>
      <c r="M54" s="201">
        <v>0</v>
      </c>
      <c r="N54" s="201">
        <v>28.88</v>
      </c>
      <c r="O54" s="201">
        <v>48.5</v>
      </c>
      <c r="P54" s="201">
        <v>64.77</v>
      </c>
      <c r="Q54" s="201">
        <v>1.86</v>
      </c>
      <c r="R54" s="201">
        <v>5.78</v>
      </c>
      <c r="S54" s="201">
        <v>3.71</v>
      </c>
      <c r="T54" s="201">
        <v>0</v>
      </c>
      <c r="U54" s="201">
        <v>318.62</v>
      </c>
      <c r="V54" s="201">
        <v>2.15</v>
      </c>
      <c r="W54" s="201">
        <v>6.08</v>
      </c>
      <c r="X54" s="201">
        <v>36.07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48.59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34.659999999999997</v>
      </c>
      <c r="AQ54" s="201">
        <v>11.55</v>
      </c>
      <c r="AR54" s="201">
        <v>24.45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85.68</v>
      </c>
      <c r="L55" s="201">
        <v>32.869999999999997</v>
      </c>
      <c r="M55" s="201">
        <v>0</v>
      </c>
      <c r="N55" s="201">
        <v>28.88</v>
      </c>
      <c r="O55" s="201">
        <v>48.5</v>
      </c>
      <c r="P55" s="201">
        <v>64.77</v>
      </c>
      <c r="Q55" s="201">
        <v>1.88</v>
      </c>
      <c r="R55" s="201">
        <v>5.78</v>
      </c>
      <c r="S55" s="201">
        <v>3.71</v>
      </c>
      <c r="T55" s="201">
        <v>0</v>
      </c>
      <c r="U55" s="201">
        <v>318.62</v>
      </c>
      <c r="V55" s="201">
        <v>2.2000000000000002</v>
      </c>
      <c r="W55" s="201">
        <v>6.08</v>
      </c>
      <c r="X55" s="201">
        <v>36.07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48.59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34.659999999999997</v>
      </c>
      <c r="AQ55" s="201">
        <v>11.55</v>
      </c>
      <c r="AR55" s="201">
        <v>24.45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85.68</v>
      </c>
      <c r="L56" s="201">
        <v>32.869999999999997</v>
      </c>
      <c r="M56" s="201">
        <v>0</v>
      </c>
      <c r="N56" s="201">
        <v>28.88</v>
      </c>
      <c r="O56" s="201">
        <v>48.5</v>
      </c>
      <c r="P56" s="201">
        <v>64.77</v>
      </c>
      <c r="Q56" s="201">
        <v>1.86</v>
      </c>
      <c r="R56" s="201">
        <v>5.78</v>
      </c>
      <c r="S56" s="201">
        <v>3.71</v>
      </c>
      <c r="T56" s="201">
        <v>0</v>
      </c>
      <c r="U56" s="201">
        <v>318.62</v>
      </c>
      <c r="V56" s="201">
        <v>2.2799999999999998</v>
      </c>
      <c r="W56" s="201">
        <v>6.06</v>
      </c>
      <c r="X56" s="201">
        <v>36.07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48.59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34.659999999999997</v>
      </c>
      <c r="AQ56" s="201">
        <v>11.55</v>
      </c>
      <c r="AR56" s="201">
        <v>24.45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85.68</v>
      </c>
      <c r="L57" s="201">
        <v>32.869999999999997</v>
      </c>
      <c r="M57" s="201">
        <v>0</v>
      </c>
      <c r="N57" s="201">
        <v>28.88</v>
      </c>
      <c r="O57" s="201">
        <v>48.5</v>
      </c>
      <c r="P57" s="201">
        <v>64.77</v>
      </c>
      <c r="Q57" s="201">
        <v>1.86</v>
      </c>
      <c r="R57" s="201">
        <v>5.78</v>
      </c>
      <c r="S57" s="201">
        <v>3.71</v>
      </c>
      <c r="T57" s="201">
        <v>0</v>
      </c>
      <c r="U57" s="201">
        <v>318.62</v>
      </c>
      <c r="V57" s="201">
        <v>2.57</v>
      </c>
      <c r="W57" s="201">
        <v>6.06</v>
      </c>
      <c r="X57" s="201">
        <v>36.07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48.59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34.659999999999997</v>
      </c>
      <c r="AQ57" s="201">
        <v>11.55</v>
      </c>
      <c r="AR57" s="201">
        <v>24.45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85.68</v>
      </c>
      <c r="L58" s="201">
        <v>32.869999999999997</v>
      </c>
      <c r="M58" s="201">
        <v>0</v>
      </c>
      <c r="N58" s="201">
        <v>28.88</v>
      </c>
      <c r="O58" s="201">
        <v>48.5</v>
      </c>
      <c r="P58" s="201">
        <v>64.77</v>
      </c>
      <c r="Q58" s="201">
        <v>1.86</v>
      </c>
      <c r="R58" s="201">
        <v>5.78</v>
      </c>
      <c r="S58" s="201">
        <v>3.71</v>
      </c>
      <c r="T58" s="201">
        <v>0</v>
      </c>
      <c r="U58" s="201">
        <v>318.62</v>
      </c>
      <c r="V58" s="201">
        <v>2.57</v>
      </c>
      <c r="W58" s="201">
        <v>6.06</v>
      </c>
      <c r="X58" s="201">
        <v>36.07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48.59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34.659999999999997</v>
      </c>
      <c r="AQ58" s="201">
        <v>11.55</v>
      </c>
      <c r="AR58" s="201">
        <v>24.45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85.68</v>
      </c>
      <c r="L59" s="201">
        <v>32.869999999999997</v>
      </c>
      <c r="M59" s="201">
        <v>0</v>
      </c>
      <c r="N59" s="201">
        <v>28.88</v>
      </c>
      <c r="O59" s="201">
        <v>48.5</v>
      </c>
      <c r="P59" s="201">
        <v>64.77</v>
      </c>
      <c r="Q59" s="201">
        <v>1.86</v>
      </c>
      <c r="R59" s="201">
        <v>5.78</v>
      </c>
      <c r="S59" s="201">
        <v>3.71</v>
      </c>
      <c r="T59" s="201">
        <v>0</v>
      </c>
      <c r="U59" s="201">
        <v>318.62</v>
      </c>
      <c r="V59" s="201">
        <v>2.57</v>
      </c>
      <c r="W59" s="201">
        <v>6.06</v>
      </c>
      <c r="X59" s="201">
        <v>36.07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48.59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34.659999999999997</v>
      </c>
      <c r="AQ59" s="201">
        <v>11.55</v>
      </c>
      <c r="AR59" s="201">
        <v>24.45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85.68</v>
      </c>
      <c r="L60" s="201">
        <v>32.869999999999997</v>
      </c>
      <c r="M60" s="201">
        <v>0</v>
      </c>
      <c r="N60" s="201">
        <v>28.88</v>
      </c>
      <c r="O60" s="201">
        <v>48.5</v>
      </c>
      <c r="P60" s="201">
        <v>64.77</v>
      </c>
      <c r="Q60" s="201">
        <v>1.86</v>
      </c>
      <c r="R60" s="201">
        <v>5.78</v>
      </c>
      <c r="S60" s="201">
        <v>3.71</v>
      </c>
      <c r="T60" s="201">
        <v>0</v>
      </c>
      <c r="U60" s="201">
        <v>318.62</v>
      </c>
      <c r="V60" s="201">
        <v>2.57</v>
      </c>
      <c r="W60" s="201">
        <v>6.06</v>
      </c>
      <c r="X60" s="201">
        <v>36.07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48.59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34.659999999999997</v>
      </c>
      <c r="AQ60" s="201">
        <v>11.55</v>
      </c>
      <c r="AR60" s="201">
        <v>24.45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85.68</v>
      </c>
      <c r="L61" s="201">
        <v>32.869999999999997</v>
      </c>
      <c r="M61" s="201">
        <v>0</v>
      </c>
      <c r="N61" s="201">
        <v>28.88</v>
      </c>
      <c r="O61" s="201">
        <v>48.5</v>
      </c>
      <c r="P61" s="201">
        <v>64.77</v>
      </c>
      <c r="Q61" s="201">
        <v>1.86</v>
      </c>
      <c r="R61" s="201">
        <v>5.78</v>
      </c>
      <c r="S61" s="201">
        <v>3.71</v>
      </c>
      <c r="T61" s="201">
        <v>0</v>
      </c>
      <c r="U61" s="201">
        <v>318.62</v>
      </c>
      <c r="V61" s="201">
        <v>2.57</v>
      </c>
      <c r="W61" s="201">
        <v>6.06</v>
      </c>
      <c r="X61" s="201">
        <v>36.07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48.59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33.630000000000003</v>
      </c>
      <c r="AQ61" s="201">
        <v>11.55</v>
      </c>
      <c r="AR61" s="201">
        <v>24.45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85.68</v>
      </c>
      <c r="L62" s="201">
        <v>32.869999999999997</v>
      </c>
      <c r="M62" s="201">
        <v>0</v>
      </c>
      <c r="N62" s="201">
        <v>28.88</v>
      </c>
      <c r="O62" s="201">
        <v>48.5</v>
      </c>
      <c r="P62" s="201">
        <v>64.77</v>
      </c>
      <c r="Q62" s="201">
        <v>1.86</v>
      </c>
      <c r="R62" s="201">
        <v>5.78</v>
      </c>
      <c r="S62" s="201">
        <v>3.71</v>
      </c>
      <c r="T62" s="201">
        <v>0</v>
      </c>
      <c r="U62" s="201">
        <v>318.62</v>
      </c>
      <c r="V62" s="201">
        <v>2.57</v>
      </c>
      <c r="W62" s="201">
        <v>6.06</v>
      </c>
      <c r="X62" s="201">
        <v>36.07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48.59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33.630000000000003</v>
      </c>
      <c r="AQ62" s="201">
        <v>11.55</v>
      </c>
      <c r="AR62" s="201">
        <v>24.45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85.68</v>
      </c>
      <c r="L63" s="201">
        <v>32.869999999999997</v>
      </c>
      <c r="M63" s="201">
        <v>0</v>
      </c>
      <c r="N63" s="201">
        <v>28.88</v>
      </c>
      <c r="O63" s="201">
        <v>48.5</v>
      </c>
      <c r="P63" s="201">
        <v>64.77</v>
      </c>
      <c r="Q63" s="201">
        <v>1.86</v>
      </c>
      <c r="R63" s="201">
        <v>5.78</v>
      </c>
      <c r="S63" s="201">
        <v>3.71</v>
      </c>
      <c r="T63" s="201">
        <v>0</v>
      </c>
      <c r="U63" s="201">
        <v>318.62</v>
      </c>
      <c r="V63" s="201">
        <v>2.57</v>
      </c>
      <c r="W63" s="201">
        <v>6.06</v>
      </c>
      <c r="X63" s="201">
        <v>36.07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48.59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34.659999999999997</v>
      </c>
      <c r="AQ63" s="201">
        <v>11.55</v>
      </c>
      <c r="AR63" s="201">
        <v>24.45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85.68</v>
      </c>
      <c r="L64" s="201">
        <v>32.869999999999997</v>
      </c>
      <c r="M64" s="201">
        <v>0</v>
      </c>
      <c r="N64" s="201">
        <v>28.88</v>
      </c>
      <c r="O64" s="201">
        <v>48.5</v>
      </c>
      <c r="P64" s="201">
        <v>64.77</v>
      </c>
      <c r="Q64" s="201">
        <v>1.86</v>
      </c>
      <c r="R64" s="201">
        <v>5.78</v>
      </c>
      <c r="S64" s="201">
        <v>3.71</v>
      </c>
      <c r="T64" s="201">
        <v>0</v>
      </c>
      <c r="U64" s="201">
        <v>318.62</v>
      </c>
      <c r="V64" s="201">
        <v>2.38</v>
      </c>
      <c r="W64" s="201">
        <v>6.06</v>
      </c>
      <c r="X64" s="201">
        <v>36.07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48.59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34.659999999999997</v>
      </c>
      <c r="AQ64" s="201">
        <v>11.55</v>
      </c>
      <c r="AR64" s="201">
        <v>24.45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85.68</v>
      </c>
      <c r="L65" s="201">
        <v>32.869999999999997</v>
      </c>
      <c r="M65" s="201">
        <v>0</v>
      </c>
      <c r="N65" s="201">
        <v>28.88</v>
      </c>
      <c r="O65" s="201">
        <v>48.5</v>
      </c>
      <c r="P65" s="201">
        <v>64.77</v>
      </c>
      <c r="Q65" s="201">
        <v>1.86</v>
      </c>
      <c r="R65" s="201">
        <v>5.78</v>
      </c>
      <c r="S65" s="201">
        <v>3.71</v>
      </c>
      <c r="T65" s="201">
        <v>0</v>
      </c>
      <c r="U65" s="201">
        <v>318.62</v>
      </c>
      <c r="V65" s="201">
        <v>2.38</v>
      </c>
      <c r="W65" s="201">
        <v>6.06</v>
      </c>
      <c r="X65" s="201">
        <v>36.07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48.59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34.299999999999997</v>
      </c>
      <c r="AQ65" s="201">
        <v>11.55</v>
      </c>
      <c r="AR65" s="201">
        <v>24.45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85.68</v>
      </c>
      <c r="L66" s="201">
        <v>32.869999999999997</v>
      </c>
      <c r="M66" s="201">
        <v>0</v>
      </c>
      <c r="N66" s="201">
        <v>28.88</v>
      </c>
      <c r="O66" s="201">
        <v>48.5</v>
      </c>
      <c r="P66" s="201">
        <v>64.77</v>
      </c>
      <c r="Q66" s="201">
        <v>1.86</v>
      </c>
      <c r="R66" s="201">
        <v>5.78</v>
      </c>
      <c r="S66" s="201">
        <v>3.71</v>
      </c>
      <c r="T66" s="201">
        <v>0</v>
      </c>
      <c r="U66" s="201">
        <v>318.62</v>
      </c>
      <c r="V66" s="201">
        <v>2.38</v>
      </c>
      <c r="W66" s="201">
        <v>6.07</v>
      </c>
      <c r="X66" s="201">
        <v>36.07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48.59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34.299999999999997</v>
      </c>
      <c r="AQ66" s="201">
        <v>11.55</v>
      </c>
      <c r="AR66" s="201">
        <v>24.45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85.68</v>
      </c>
      <c r="L67" s="201">
        <v>32.729999999999997</v>
      </c>
      <c r="M67" s="201">
        <v>0</v>
      </c>
      <c r="N67" s="201">
        <v>28.88</v>
      </c>
      <c r="O67" s="201">
        <v>48.5</v>
      </c>
      <c r="P67" s="201">
        <v>64.77</v>
      </c>
      <c r="Q67" s="201">
        <v>1.86</v>
      </c>
      <c r="R67" s="201">
        <v>5.78</v>
      </c>
      <c r="S67" s="201">
        <v>3.7</v>
      </c>
      <c r="T67" s="201">
        <v>0</v>
      </c>
      <c r="U67" s="201">
        <v>318.62</v>
      </c>
      <c r="V67" s="201">
        <v>3.49</v>
      </c>
      <c r="W67" s="201">
        <v>11.35</v>
      </c>
      <c r="X67" s="201">
        <v>36.07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48.59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34.020000000000003</v>
      </c>
      <c r="AQ67" s="201">
        <v>11.55</v>
      </c>
      <c r="AR67" s="201">
        <v>24.45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85.68</v>
      </c>
      <c r="L68" s="201">
        <v>32.729999999999997</v>
      </c>
      <c r="M68" s="201">
        <v>0</v>
      </c>
      <c r="N68" s="201">
        <v>28.88</v>
      </c>
      <c r="O68" s="201">
        <v>48.5</v>
      </c>
      <c r="P68" s="201">
        <v>64.77</v>
      </c>
      <c r="Q68" s="201">
        <v>1.86</v>
      </c>
      <c r="R68" s="201">
        <v>5.78</v>
      </c>
      <c r="S68" s="201">
        <v>3.7</v>
      </c>
      <c r="T68" s="201">
        <v>0</v>
      </c>
      <c r="U68" s="201">
        <v>318.62</v>
      </c>
      <c r="V68" s="201">
        <v>3.49</v>
      </c>
      <c r="W68" s="201">
        <v>11.35</v>
      </c>
      <c r="X68" s="201">
        <v>36.07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48.59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34.020000000000003</v>
      </c>
      <c r="AQ68" s="201">
        <v>11.55</v>
      </c>
      <c r="AR68" s="201">
        <v>24.45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85.68</v>
      </c>
      <c r="L69" s="201">
        <v>32.729999999999997</v>
      </c>
      <c r="M69" s="201">
        <v>0</v>
      </c>
      <c r="N69" s="201">
        <v>28.88</v>
      </c>
      <c r="O69" s="201">
        <v>48.5</v>
      </c>
      <c r="P69" s="201">
        <v>64.77</v>
      </c>
      <c r="Q69" s="201">
        <v>1.86</v>
      </c>
      <c r="R69" s="201">
        <v>5.78</v>
      </c>
      <c r="S69" s="201">
        <v>3.7</v>
      </c>
      <c r="T69" s="201">
        <v>0</v>
      </c>
      <c r="U69" s="201">
        <v>318.62</v>
      </c>
      <c r="V69" s="201">
        <v>3.49</v>
      </c>
      <c r="W69" s="201">
        <v>11.35</v>
      </c>
      <c r="X69" s="201">
        <v>36.07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48.59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34.020000000000003</v>
      </c>
      <c r="AQ69" s="201">
        <v>11.55</v>
      </c>
      <c r="AR69" s="201">
        <v>24.45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85.68</v>
      </c>
      <c r="L70" s="201">
        <v>32.729999999999997</v>
      </c>
      <c r="M70" s="201">
        <v>0</v>
      </c>
      <c r="N70" s="201">
        <v>28.88</v>
      </c>
      <c r="O70" s="201">
        <v>48.5</v>
      </c>
      <c r="P70" s="201">
        <v>64.77</v>
      </c>
      <c r="Q70" s="201">
        <v>1.86</v>
      </c>
      <c r="R70" s="201">
        <v>5.78</v>
      </c>
      <c r="S70" s="201">
        <v>3.7</v>
      </c>
      <c r="T70" s="201">
        <v>0</v>
      </c>
      <c r="U70" s="201">
        <v>318.62</v>
      </c>
      <c r="V70" s="201">
        <v>3.49</v>
      </c>
      <c r="W70" s="201">
        <v>11.35</v>
      </c>
      <c r="X70" s="201">
        <v>36.07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48.59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34.020000000000003</v>
      </c>
      <c r="AQ70" s="201">
        <v>11.55</v>
      </c>
      <c r="AR70" s="201">
        <v>24.45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77.8</v>
      </c>
      <c r="L71" s="201">
        <v>32.729999999999997</v>
      </c>
      <c r="M71" s="201">
        <v>0</v>
      </c>
      <c r="N71" s="201">
        <v>28.88</v>
      </c>
      <c r="O71" s="201">
        <v>48.5</v>
      </c>
      <c r="P71" s="201">
        <v>64.77</v>
      </c>
      <c r="Q71" s="201">
        <v>1.86</v>
      </c>
      <c r="R71" s="201">
        <v>5.78</v>
      </c>
      <c r="S71" s="201">
        <v>3.71</v>
      </c>
      <c r="T71" s="201">
        <v>0</v>
      </c>
      <c r="U71" s="201">
        <v>318.62</v>
      </c>
      <c r="V71" s="201">
        <v>3.49</v>
      </c>
      <c r="W71" s="201">
        <v>11.35</v>
      </c>
      <c r="X71" s="201">
        <v>36.07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48.59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34.020000000000003</v>
      </c>
      <c r="AQ71" s="201">
        <v>11.55</v>
      </c>
      <c r="AR71" s="201">
        <v>18.84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79.66</v>
      </c>
      <c r="L72" s="201">
        <v>32.729999999999997</v>
      </c>
      <c r="M72" s="201">
        <v>0</v>
      </c>
      <c r="N72" s="201">
        <v>28.88</v>
      </c>
      <c r="O72" s="201">
        <v>48.5</v>
      </c>
      <c r="P72" s="201">
        <v>64.77</v>
      </c>
      <c r="Q72" s="201">
        <v>1.86</v>
      </c>
      <c r="R72" s="201">
        <v>5.78</v>
      </c>
      <c r="S72" s="201">
        <v>3.71</v>
      </c>
      <c r="T72" s="201">
        <v>0</v>
      </c>
      <c r="U72" s="201">
        <v>318.62</v>
      </c>
      <c r="V72" s="201">
        <v>3.49</v>
      </c>
      <c r="W72" s="201">
        <v>11.35</v>
      </c>
      <c r="X72" s="201">
        <v>36.07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48.59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34.020000000000003</v>
      </c>
      <c r="AQ72" s="201">
        <v>11.55</v>
      </c>
      <c r="AR72" s="201">
        <v>9.59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86.65</v>
      </c>
      <c r="L73" s="201">
        <v>62.8</v>
      </c>
      <c r="M73" s="201">
        <v>0</v>
      </c>
      <c r="N73" s="201">
        <v>28.88</v>
      </c>
      <c r="O73" s="201">
        <v>48.5</v>
      </c>
      <c r="P73" s="201">
        <v>64.77</v>
      </c>
      <c r="Q73" s="201">
        <v>2.46</v>
      </c>
      <c r="R73" s="201">
        <v>10.37</v>
      </c>
      <c r="S73" s="201">
        <v>6.32</v>
      </c>
      <c r="T73" s="201">
        <v>0</v>
      </c>
      <c r="U73" s="201">
        <v>318.62</v>
      </c>
      <c r="V73" s="201">
        <v>3.49</v>
      </c>
      <c r="W73" s="201">
        <v>11.35</v>
      </c>
      <c r="X73" s="201">
        <v>36.07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48.59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34.020000000000003</v>
      </c>
      <c r="AQ73" s="201">
        <v>12.36</v>
      </c>
      <c r="AR73" s="201">
        <v>3.75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86.64</v>
      </c>
      <c r="L74" s="201">
        <v>62.8</v>
      </c>
      <c r="M74" s="201">
        <v>0</v>
      </c>
      <c r="N74" s="201">
        <v>28.88</v>
      </c>
      <c r="O74" s="201">
        <v>48.5</v>
      </c>
      <c r="P74" s="201">
        <v>64.77</v>
      </c>
      <c r="Q74" s="201">
        <v>2.67</v>
      </c>
      <c r="R74" s="201">
        <v>10.37</v>
      </c>
      <c r="S74" s="201">
        <v>6.45</v>
      </c>
      <c r="T74" s="201">
        <v>0</v>
      </c>
      <c r="U74" s="201">
        <v>318.62</v>
      </c>
      <c r="V74" s="201">
        <v>3.49</v>
      </c>
      <c r="W74" s="201">
        <v>11.35</v>
      </c>
      <c r="X74" s="201">
        <v>36.07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48.59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34.020000000000003</v>
      </c>
      <c r="AQ74" s="201">
        <v>12.36</v>
      </c>
      <c r="AR74" s="201">
        <v>1.01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86.64</v>
      </c>
      <c r="L75" s="201">
        <v>43.32</v>
      </c>
      <c r="M75" s="201">
        <v>0</v>
      </c>
      <c r="N75" s="201">
        <v>28.88</v>
      </c>
      <c r="O75" s="201">
        <v>48.5</v>
      </c>
      <c r="P75" s="201">
        <v>64.77</v>
      </c>
      <c r="Q75" s="201">
        <v>2.67</v>
      </c>
      <c r="R75" s="201">
        <v>10.37</v>
      </c>
      <c r="S75" s="201">
        <v>6.45</v>
      </c>
      <c r="T75" s="201">
        <v>0</v>
      </c>
      <c r="U75" s="201">
        <v>318.62</v>
      </c>
      <c r="V75" s="201">
        <v>3.49</v>
      </c>
      <c r="W75" s="201">
        <v>11.35</v>
      </c>
      <c r="X75" s="201">
        <v>36.07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48.59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34.020000000000003</v>
      </c>
      <c r="AQ75" s="201">
        <v>22.06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86.64</v>
      </c>
      <c r="L76" s="201">
        <v>62.8</v>
      </c>
      <c r="M76" s="201">
        <v>0</v>
      </c>
      <c r="N76" s="201">
        <v>28.88</v>
      </c>
      <c r="O76" s="201">
        <v>48.5</v>
      </c>
      <c r="P76" s="201">
        <v>64.77</v>
      </c>
      <c r="Q76" s="201">
        <v>2.67</v>
      </c>
      <c r="R76" s="201">
        <v>10.37</v>
      </c>
      <c r="S76" s="201">
        <v>6.45</v>
      </c>
      <c r="T76" s="201">
        <v>0</v>
      </c>
      <c r="U76" s="201">
        <v>318.62</v>
      </c>
      <c r="V76" s="201">
        <v>3.49</v>
      </c>
      <c r="W76" s="201">
        <v>11.35</v>
      </c>
      <c r="X76" s="201">
        <v>36.07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48.59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34.020000000000003</v>
      </c>
      <c r="AQ76" s="201">
        <v>22.06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86.64</v>
      </c>
      <c r="L77" s="201">
        <v>62.8</v>
      </c>
      <c r="M77" s="201">
        <v>0</v>
      </c>
      <c r="N77" s="201">
        <v>28.88</v>
      </c>
      <c r="O77" s="201">
        <v>48.5</v>
      </c>
      <c r="P77" s="201">
        <v>64.77</v>
      </c>
      <c r="Q77" s="201">
        <v>2.67</v>
      </c>
      <c r="R77" s="201">
        <v>10.37</v>
      </c>
      <c r="S77" s="201">
        <v>6.45</v>
      </c>
      <c r="T77" s="201">
        <v>0</v>
      </c>
      <c r="U77" s="201">
        <v>318.62</v>
      </c>
      <c r="V77" s="201">
        <v>3.49</v>
      </c>
      <c r="W77" s="201">
        <v>11.35</v>
      </c>
      <c r="X77" s="201">
        <v>36.07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48.59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68.040000000000006</v>
      </c>
      <c r="AQ77" s="201">
        <v>15.13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86.64</v>
      </c>
      <c r="L78" s="201">
        <v>62.8</v>
      </c>
      <c r="M78" s="201">
        <v>0</v>
      </c>
      <c r="N78" s="201">
        <v>28.88</v>
      </c>
      <c r="O78" s="201">
        <v>48.5</v>
      </c>
      <c r="P78" s="201">
        <v>64.77</v>
      </c>
      <c r="Q78" s="201">
        <v>2.67</v>
      </c>
      <c r="R78" s="201">
        <v>10.37</v>
      </c>
      <c r="S78" s="201">
        <v>6.45</v>
      </c>
      <c r="T78" s="201">
        <v>0</v>
      </c>
      <c r="U78" s="201">
        <v>318.62</v>
      </c>
      <c r="V78" s="201">
        <v>3.49</v>
      </c>
      <c r="W78" s="201">
        <v>11.35</v>
      </c>
      <c r="X78" s="201">
        <v>36.07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48.59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68.040000000000006</v>
      </c>
      <c r="AQ78" s="201">
        <v>11.77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85.68</v>
      </c>
      <c r="L79" s="201">
        <v>62.8</v>
      </c>
      <c r="M79" s="201">
        <v>0</v>
      </c>
      <c r="N79" s="201">
        <v>28.88</v>
      </c>
      <c r="O79" s="201">
        <v>48.5</v>
      </c>
      <c r="P79" s="201">
        <v>64.77</v>
      </c>
      <c r="Q79" s="201">
        <v>2.67</v>
      </c>
      <c r="R79" s="201">
        <v>10.37</v>
      </c>
      <c r="S79" s="201">
        <v>6.45</v>
      </c>
      <c r="T79" s="201">
        <v>0</v>
      </c>
      <c r="U79" s="201">
        <v>318.62</v>
      </c>
      <c r="V79" s="201">
        <v>3.49</v>
      </c>
      <c r="W79" s="201">
        <v>11.35</v>
      </c>
      <c r="X79" s="201">
        <v>36.07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68.040000000000006</v>
      </c>
      <c r="AQ79" s="201">
        <v>11.55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85.68</v>
      </c>
      <c r="L80" s="201">
        <v>62.8</v>
      </c>
      <c r="M80" s="201">
        <v>0</v>
      </c>
      <c r="N80" s="201">
        <v>28.88</v>
      </c>
      <c r="O80" s="201">
        <v>48.5</v>
      </c>
      <c r="P80" s="201">
        <v>64.77</v>
      </c>
      <c r="Q80" s="201">
        <v>2.67</v>
      </c>
      <c r="R80" s="201">
        <v>10.37</v>
      </c>
      <c r="S80" s="201">
        <v>6.45</v>
      </c>
      <c r="T80" s="201">
        <v>0</v>
      </c>
      <c r="U80" s="201">
        <v>318.62</v>
      </c>
      <c r="V80" s="201">
        <v>3.49</v>
      </c>
      <c r="W80" s="201">
        <v>11.35</v>
      </c>
      <c r="X80" s="201">
        <v>36.07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68.040000000000006</v>
      </c>
      <c r="AQ80" s="201">
        <v>11.55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85.68</v>
      </c>
      <c r="L81" s="201">
        <v>32.729999999999997</v>
      </c>
      <c r="M81" s="201">
        <v>0</v>
      </c>
      <c r="N81" s="201">
        <v>28.88</v>
      </c>
      <c r="O81" s="201">
        <v>48.5</v>
      </c>
      <c r="P81" s="201">
        <v>64.77</v>
      </c>
      <c r="Q81" s="201">
        <v>1.93</v>
      </c>
      <c r="R81" s="201">
        <v>10.37</v>
      </c>
      <c r="S81" s="201">
        <v>3.85</v>
      </c>
      <c r="T81" s="201">
        <v>0</v>
      </c>
      <c r="U81" s="201">
        <v>318.62</v>
      </c>
      <c r="V81" s="201">
        <v>3.49</v>
      </c>
      <c r="W81" s="201">
        <v>11.35</v>
      </c>
      <c r="X81" s="201">
        <v>36.07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68.040000000000006</v>
      </c>
      <c r="AQ81" s="201">
        <v>11.55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85.68</v>
      </c>
      <c r="L82" s="201">
        <v>32.729999999999997</v>
      </c>
      <c r="M82" s="201">
        <v>0</v>
      </c>
      <c r="N82" s="201">
        <v>28.88</v>
      </c>
      <c r="O82" s="201">
        <v>48.5</v>
      </c>
      <c r="P82" s="201">
        <v>64.77</v>
      </c>
      <c r="Q82" s="201">
        <v>1.93</v>
      </c>
      <c r="R82" s="201">
        <v>10.37</v>
      </c>
      <c r="S82" s="201">
        <v>3.85</v>
      </c>
      <c r="T82" s="201">
        <v>0</v>
      </c>
      <c r="U82" s="201">
        <v>318.62</v>
      </c>
      <c r="V82" s="201">
        <v>3.49</v>
      </c>
      <c r="W82" s="201">
        <v>11.35</v>
      </c>
      <c r="X82" s="201">
        <v>36.07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68.040000000000006</v>
      </c>
      <c r="AQ82" s="201">
        <v>11.55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85.68</v>
      </c>
      <c r="L83" s="201">
        <v>41.04</v>
      </c>
      <c r="M83" s="201">
        <v>0</v>
      </c>
      <c r="N83" s="201">
        <v>28.88</v>
      </c>
      <c r="O83" s="201">
        <v>48.5</v>
      </c>
      <c r="P83" s="201">
        <v>64.77</v>
      </c>
      <c r="Q83" s="201">
        <v>1.93</v>
      </c>
      <c r="R83" s="201">
        <v>10.37</v>
      </c>
      <c r="S83" s="201">
        <v>3.85</v>
      </c>
      <c r="T83" s="201">
        <v>0</v>
      </c>
      <c r="U83" s="201">
        <v>318.62</v>
      </c>
      <c r="V83" s="201">
        <v>3.49</v>
      </c>
      <c r="W83" s="201">
        <v>11.35</v>
      </c>
      <c r="X83" s="201">
        <v>36.07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48.59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68.040000000000006</v>
      </c>
      <c r="AQ83" s="201">
        <v>11.55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85.68</v>
      </c>
      <c r="L84" s="201">
        <v>33.299999999999997</v>
      </c>
      <c r="M84" s="201">
        <v>0</v>
      </c>
      <c r="N84" s="201">
        <v>28.88</v>
      </c>
      <c r="O84" s="201">
        <v>48.5</v>
      </c>
      <c r="P84" s="201">
        <v>64.77</v>
      </c>
      <c r="Q84" s="201">
        <v>1.86</v>
      </c>
      <c r="R84" s="201">
        <v>10.37</v>
      </c>
      <c r="S84" s="201">
        <v>3.85</v>
      </c>
      <c r="T84" s="201">
        <v>0</v>
      </c>
      <c r="U84" s="201">
        <v>318.62</v>
      </c>
      <c r="V84" s="201">
        <v>3.49</v>
      </c>
      <c r="W84" s="201">
        <v>11.35</v>
      </c>
      <c r="X84" s="201">
        <v>36.07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48.59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68.040000000000006</v>
      </c>
      <c r="AQ84" s="201">
        <v>11.55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85.68</v>
      </c>
      <c r="L85" s="201">
        <v>32.729999999999997</v>
      </c>
      <c r="M85" s="201">
        <v>0</v>
      </c>
      <c r="N85" s="201">
        <v>28.88</v>
      </c>
      <c r="O85" s="201">
        <v>48.5</v>
      </c>
      <c r="P85" s="201">
        <v>64.77</v>
      </c>
      <c r="Q85" s="201">
        <v>1.86</v>
      </c>
      <c r="R85" s="201">
        <v>5.78</v>
      </c>
      <c r="S85" s="201">
        <v>3.85</v>
      </c>
      <c r="T85" s="201">
        <v>0</v>
      </c>
      <c r="U85" s="201">
        <v>318.62</v>
      </c>
      <c r="V85" s="201">
        <v>3.49</v>
      </c>
      <c r="W85" s="201">
        <v>11.35</v>
      </c>
      <c r="X85" s="201">
        <v>36.07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48.59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57.76</v>
      </c>
      <c r="AQ85" s="201">
        <v>11.55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85.68</v>
      </c>
      <c r="L86" s="201">
        <v>32.729999999999997</v>
      </c>
      <c r="M86" s="201">
        <v>0</v>
      </c>
      <c r="N86" s="201">
        <v>28.88</v>
      </c>
      <c r="O86" s="201">
        <v>48.5</v>
      </c>
      <c r="P86" s="201">
        <v>64.77</v>
      </c>
      <c r="Q86" s="201">
        <v>1.86</v>
      </c>
      <c r="R86" s="201">
        <v>5.78</v>
      </c>
      <c r="S86" s="201">
        <v>3.85</v>
      </c>
      <c r="T86" s="201">
        <v>0</v>
      </c>
      <c r="U86" s="201">
        <v>318.62</v>
      </c>
      <c r="V86" s="201">
        <v>3.49</v>
      </c>
      <c r="W86" s="201">
        <v>11.35</v>
      </c>
      <c r="X86" s="201">
        <v>36.07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48.59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32.729999999999997</v>
      </c>
      <c r="AQ86" s="201">
        <v>11.55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85.68</v>
      </c>
      <c r="L87" s="201">
        <v>32.729999999999997</v>
      </c>
      <c r="M87" s="201">
        <v>0</v>
      </c>
      <c r="N87" s="201">
        <v>28.88</v>
      </c>
      <c r="O87" s="201">
        <v>48.5</v>
      </c>
      <c r="P87" s="201">
        <v>64.77</v>
      </c>
      <c r="Q87" s="201">
        <v>1.86</v>
      </c>
      <c r="R87" s="201">
        <v>10.37</v>
      </c>
      <c r="S87" s="201">
        <v>3.88</v>
      </c>
      <c r="T87" s="201">
        <v>0</v>
      </c>
      <c r="U87" s="201">
        <v>318.62</v>
      </c>
      <c r="V87" s="201">
        <v>3.48</v>
      </c>
      <c r="W87" s="201">
        <v>11.35</v>
      </c>
      <c r="X87" s="201">
        <v>36.07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48.59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33.520000000000003</v>
      </c>
      <c r="AQ87" s="201">
        <v>11.55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85.68</v>
      </c>
      <c r="L88" s="201">
        <v>32.729999999999997</v>
      </c>
      <c r="M88" s="201">
        <v>0</v>
      </c>
      <c r="N88" s="201">
        <v>28.88</v>
      </c>
      <c r="O88" s="201">
        <v>48.5</v>
      </c>
      <c r="P88" s="201">
        <v>64.77</v>
      </c>
      <c r="Q88" s="201">
        <v>1.86</v>
      </c>
      <c r="R88" s="201">
        <v>10.37</v>
      </c>
      <c r="S88" s="201">
        <v>3.85</v>
      </c>
      <c r="T88" s="201">
        <v>0</v>
      </c>
      <c r="U88" s="201">
        <v>318.62</v>
      </c>
      <c r="V88" s="201">
        <v>3.48</v>
      </c>
      <c r="W88" s="201">
        <v>11.35</v>
      </c>
      <c r="X88" s="201">
        <v>36.07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48.59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33.520000000000003</v>
      </c>
      <c r="AQ88" s="201">
        <v>11.55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85.68</v>
      </c>
      <c r="L89" s="201">
        <v>32.729999999999997</v>
      </c>
      <c r="M89" s="201">
        <v>0</v>
      </c>
      <c r="N89" s="201">
        <v>28.88</v>
      </c>
      <c r="O89" s="201">
        <v>48.5</v>
      </c>
      <c r="P89" s="201">
        <v>64.77</v>
      </c>
      <c r="Q89" s="201">
        <v>1.86</v>
      </c>
      <c r="R89" s="201">
        <v>10.37</v>
      </c>
      <c r="S89" s="201">
        <v>3.85</v>
      </c>
      <c r="T89" s="201">
        <v>0</v>
      </c>
      <c r="U89" s="201">
        <v>318.62</v>
      </c>
      <c r="V89" s="201">
        <v>3.48</v>
      </c>
      <c r="W89" s="201">
        <v>11.35</v>
      </c>
      <c r="X89" s="201">
        <v>36.07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48.59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60.46</v>
      </c>
      <c r="AQ89" s="201">
        <v>11.55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85.68</v>
      </c>
      <c r="L90" s="201">
        <v>32.729999999999997</v>
      </c>
      <c r="M90" s="201">
        <v>0</v>
      </c>
      <c r="N90" s="201">
        <v>28.88</v>
      </c>
      <c r="O90" s="201">
        <v>48.5</v>
      </c>
      <c r="P90" s="201">
        <v>64.77</v>
      </c>
      <c r="Q90" s="201">
        <v>1.86</v>
      </c>
      <c r="R90" s="201">
        <v>10.37</v>
      </c>
      <c r="S90" s="201">
        <v>3.85</v>
      </c>
      <c r="T90" s="201">
        <v>0</v>
      </c>
      <c r="U90" s="201">
        <v>318.62</v>
      </c>
      <c r="V90" s="201">
        <v>3.48</v>
      </c>
      <c r="W90" s="201">
        <v>11.35</v>
      </c>
      <c r="X90" s="201">
        <v>36.07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48.59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68.040000000000006</v>
      </c>
      <c r="AQ90" s="201">
        <v>11.55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85.68</v>
      </c>
      <c r="L91" s="201">
        <v>32.729999999999997</v>
      </c>
      <c r="M91" s="201">
        <v>0</v>
      </c>
      <c r="N91" s="201">
        <v>28.88</v>
      </c>
      <c r="O91" s="201">
        <v>48.5</v>
      </c>
      <c r="P91" s="201">
        <v>64.77</v>
      </c>
      <c r="Q91" s="201">
        <v>1.86</v>
      </c>
      <c r="R91" s="201">
        <v>10.37</v>
      </c>
      <c r="S91" s="201">
        <v>3.85</v>
      </c>
      <c r="T91" s="201">
        <v>0</v>
      </c>
      <c r="U91" s="201">
        <v>318.62</v>
      </c>
      <c r="V91" s="201">
        <v>3.48</v>
      </c>
      <c r="W91" s="201">
        <v>11.35</v>
      </c>
      <c r="X91" s="201">
        <v>36.07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48.59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68.040000000000006</v>
      </c>
      <c r="AQ91" s="201">
        <v>11.55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85.68</v>
      </c>
      <c r="L92" s="201">
        <v>32.729999999999997</v>
      </c>
      <c r="M92" s="201">
        <v>0</v>
      </c>
      <c r="N92" s="201">
        <v>28.88</v>
      </c>
      <c r="O92" s="201">
        <v>48.5</v>
      </c>
      <c r="P92" s="201">
        <v>64.77</v>
      </c>
      <c r="Q92" s="201">
        <v>1.86</v>
      </c>
      <c r="R92" s="201">
        <v>10.37</v>
      </c>
      <c r="S92" s="201">
        <v>3.85</v>
      </c>
      <c r="T92" s="201">
        <v>0</v>
      </c>
      <c r="U92" s="201">
        <v>318.62</v>
      </c>
      <c r="V92" s="201">
        <v>3.48</v>
      </c>
      <c r="W92" s="201">
        <v>11.35</v>
      </c>
      <c r="X92" s="201">
        <v>36.07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48.59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68.040000000000006</v>
      </c>
      <c r="AQ92" s="201">
        <v>11.55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85.68</v>
      </c>
      <c r="L93" s="201">
        <v>32.729999999999997</v>
      </c>
      <c r="M93" s="201">
        <v>0</v>
      </c>
      <c r="N93" s="201">
        <v>28.88</v>
      </c>
      <c r="O93" s="201">
        <v>48.5</v>
      </c>
      <c r="P93" s="201">
        <v>64.77</v>
      </c>
      <c r="Q93" s="201">
        <v>1.86</v>
      </c>
      <c r="R93" s="201">
        <v>10.37</v>
      </c>
      <c r="S93" s="201">
        <v>3.85</v>
      </c>
      <c r="T93" s="201">
        <v>0</v>
      </c>
      <c r="U93" s="201">
        <v>318.62</v>
      </c>
      <c r="V93" s="201">
        <v>3.48</v>
      </c>
      <c r="W93" s="201">
        <v>11.35</v>
      </c>
      <c r="X93" s="201">
        <v>36.07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48.59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68.040000000000006</v>
      </c>
      <c r="AQ93" s="201">
        <v>11.55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99.67</v>
      </c>
      <c r="L94" s="201">
        <v>32.729999999999997</v>
      </c>
      <c r="M94" s="201">
        <v>0</v>
      </c>
      <c r="N94" s="201">
        <v>28.88</v>
      </c>
      <c r="O94" s="201">
        <v>48.5</v>
      </c>
      <c r="P94" s="201">
        <v>64.77</v>
      </c>
      <c r="Q94" s="201">
        <v>1.86</v>
      </c>
      <c r="R94" s="201">
        <v>10.37</v>
      </c>
      <c r="S94" s="201">
        <v>3.85</v>
      </c>
      <c r="T94" s="201">
        <v>0</v>
      </c>
      <c r="U94" s="201">
        <v>318.62</v>
      </c>
      <c r="V94" s="201">
        <v>3.48</v>
      </c>
      <c r="W94" s="201">
        <v>11.35</v>
      </c>
      <c r="X94" s="201">
        <v>36.07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48.59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68.040000000000006</v>
      </c>
      <c r="AQ94" s="201">
        <v>11.55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87.35</v>
      </c>
      <c r="L95" s="201">
        <v>32.729999999999997</v>
      </c>
      <c r="M95" s="201">
        <v>0</v>
      </c>
      <c r="N95" s="201">
        <v>28.88</v>
      </c>
      <c r="O95" s="201">
        <v>48.5</v>
      </c>
      <c r="P95" s="201">
        <v>64.77</v>
      </c>
      <c r="Q95" s="201">
        <v>1.86</v>
      </c>
      <c r="R95" s="201">
        <v>10.37</v>
      </c>
      <c r="S95" s="201">
        <v>3.85</v>
      </c>
      <c r="T95" s="201">
        <v>0</v>
      </c>
      <c r="U95" s="201">
        <v>318.62</v>
      </c>
      <c r="V95" s="201">
        <v>3.48</v>
      </c>
      <c r="W95" s="201">
        <v>11.35</v>
      </c>
      <c r="X95" s="201">
        <v>36.07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48.59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68.040000000000006</v>
      </c>
      <c r="AQ95" s="201">
        <v>11.55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85.68</v>
      </c>
      <c r="L96" s="201">
        <v>32.729999999999997</v>
      </c>
      <c r="M96" s="201">
        <v>0</v>
      </c>
      <c r="N96" s="201">
        <v>28.88</v>
      </c>
      <c r="O96" s="201">
        <v>48.5</v>
      </c>
      <c r="P96" s="201">
        <v>64.77</v>
      </c>
      <c r="Q96" s="201">
        <v>1.86</v>
      </c>
      <c r="R96" s="201">
        <v>10.37</v>
      </c>
      <c r="S96" s="201">
        <v>3.85</v>
      </c>
      <c r="T96" s="201">
        <v>0</v>
      </c>
      <c r="U96" s="201">
        <v>318.62</v>
      </c>
      <c r="V96" s="201">
        <v>3.48</v>
      </c>
      <c r="W96" s="201">
        <v>11.35</v>
      </c>
      <c r="X96" s="201">
        <v>36.07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48.59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68.040000000000006</v>
      </c>
      <c r="AQ96" s="201">
        <v>11.55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85.68</v>
      </c>
      <c r="L97" s="201">
        <v>32.729999999999997</v>
      </c>
      <c r="M97" s="201">
        <v>0</v>
      </c>
      <c r="N97" s="201">
        <v>28.88</v>
      </c>
      <c r="O97" s="201">
        <v>48.5</v>
      </c>
      <c r="P97" s="201">
        <v>64.77</v>
      </c>
      <c r="Q97" s="201">
        <v>1.86</v>
      </c>
      <c r="R97" s="201">
        <v>10.37</v>
      </c>
      <c r="S97" s="201">
        <v>3.85</v>
      </c>
      <c r="T97" s="201">
        <v>0</v>
      </c>
      <c r="U97" s="201">
        <v>318.62</v>
      </c>
      <c r="V97" s="201">
        <v>3.48</v>
      </c>
      <c r="W97" s="201">
        <v>11.35</v>
      </c>
      <c r="X97" s="201">
        <v>36.07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48.59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68.040000000000006</v>
      </c>
      <c r="AQ97" s="201">
        <v>11.55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85.68</v>
      </c>
      <c r="L98" s="201">
        <v>32.729999999999997</v>
      </c>
      <c r="M98" s="201">
        <v>0</v>
      </c>
      <c r="N98" s="201">
        <v>28.88</v>
      </c>
      <c r="O98" s="201">
        <v>48.5</v>
      </c>
      <c r="P98" s="201">
        <v>64.77</v>
      </c>
      <c r="Q98" s="201">
        <v>1.86</v>
      </c>
      <c r="R98" s="201">
        <v>10.37</v>
      </c>
      <c r="S98" s="201">
        <v>3.85</v>
      </c>
      <c r="T98" s="201">
        <v>0</v>
      </c>
      <c r="U98" s="201">
        <v>318.62</v>
      </c>
      <c r="V98" s="201">
        <v>3.49</v>
      </c>
      <c r="W98" s="201">
        <v>11.35</v>
      </c>
      <c r="X98" s="201">
        <v>36.07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48.59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68.040000000000006</v>
      </c>
      <c r="AQ98" s="201">
        <v>11.55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2.0622700000000025</v>
      </c>
      <c r="L99">
        <f t="shared" si="0"/>
        <v>0.85707750000000038</v>
      </c>
      <c r="M99">
        <f t="shared" si="0"/>
        <v>0</v>
      </c>
      <c r="N99">
        <f t="shared" si="0"/>
        <v>0.68880000000000163</v>
      </c>
      <c r="O99">
        <f t="shared" si="0"/>
        <v>1.1639999999999999</v>
      </c>
      <c r="P99">
        <f t="shared" si="0"/>
        <v>1.5499875000000038</v>
      </c>
      <c r="Q99">
        <f t="shared" si="0"/>
        <v>4.7475000000000045E-2</v>
      </c>
      <c r="R99">
        <f t="shared" si="0"/>
        <v>0.18199499999999977</v>
      </c>
      <c r="S99">
        <f t="shared" si="0"/>
        <v>9.923000000000011E-2</v>
      </c>
      <c r="T99">
        <f t="shared" si="0"/>
        <v>0</v>
      </c>
      <c r="U99">
        <f t="shared" si="0"/>
        <v>7.6468799999999941</v>
      </c>
      <c r="V99">
        <f t="shared" si="0"/>
        <v>6.9640000000000077E-2</v>
      </c>
      <c r="W99">
        <f t="shared" si="0"/>
        <v>0.24995000000000023</v>
      </c>
      <c r="X99">
        <f t="shared" si="0"/>
        <v>0.86568000000000134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1.1482675000000018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1.1410249999999995</v>
      </c>
      <c r="AQ99">
        <f t="shared" si="0"/>
        <v>0.29923249999999946</v>
      </c>
      <c r="AR99">
        <f t="shared" si="0"/>
        <v>0.2499500000000002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4.8099999999999996</v>
      </c>
      <c r="L3" s="201">
        <v>307.92</v>
      </c>
      <c r="M3" s="201">
        <v>27.18</v>
      </c>
      <c r="N3" s="201">
        <v>34.89</v>
      </c>
      <c r="O3" s="201">
        <v>0</v>
      </c>
      <c r="P3" s="201">
        <v>37.090000000000003</v>
      </c>
      <c r="Q3" s="201">
        <v>1.73</v>
      </c>
      <c r="R3" s="201">
        <v>6.88</v>
      </c>
      <c r="S3" s="201">
        <v>4.33</v>
      </c>
      <c r="T3" s="201">
        <v>0</v>
      </c>
      <c r="U3" s="201">
        <v>24.74</v>
      </c>
      <c r="V3" s="201">
        <v>3.37</v>
      </c>
      <c r="W3" s="201">
        <v>7.51</v>
      </c>
      <c r="X3" s="201">
        <v>23.97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58.71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19.25</v>
      </c>
      <c r="AQ3" s="201">
        <v>7.7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4.8099999999999996</v>
      </c>
      <c r="L4" s="201">
        <v>307.92</v>
      </c>
      <c r="M4" s="201">
        <v>27.18</v>
      </c>
      <c r="N4" s="201">
        <v>34.89</v>
      </c>
      <c r="O4" s="201">
        <v>0</v>
      </c>
      <c r="P4" s="201">
        <v>37.090000000000003</v>
      </c>
      <c r="Q4" s="201">
        <v>1.73</v>
      </c>
      <c r="R4" s="201">
        <v>6.88</v>
      </c>
      <c r="S4" s="201">
        <v>4.33</v>
      </c>
      <c r="T4" s="201">
        <v>0</v>
      </c>
      <c r="U4" s="201">
        <v>24.74</v>
      </c>
      <c r="V4" s="201">
        <v>3.37</v>
      </c>
      <c r="W4" s="201">
        <v>7.51</v>
      </c>
      <c r="X4" s="201">
        <v>23.97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58.71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19.25</v>
      </c>
      <c r="AQ4" s="201">
        <v>7.7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4.8099999999999996</v>
      </c>
      <c r="L5" s="201">
        <v>307.92</v>
      </c>
      <c r="M5" s="201">
        <v>27.18</v>
      </c>
      <c r="N5" s="201">
        <v>34.89</v>
      </c>
      <c r="O5" s="201">
        <v>0</v>
      </c>
      <c r="P5" s="201">
        <v>37.090000000000003</v>
      </c>
      <c r="Q5" s="201">
        <v>1.73</v>
      </c>
      <c r="R5" s="201">
        <v>6.88</v>
      </c>
      <c r="S5" s="201">
        <v>4.33</v>
      </c>
      <c r="T5" s="201">
        <v>0</v>
      </c>
      <c r="U5" s="201">
        <v>24.74</v>
      </c>
      <c r="V5" s="201">
        <v>3.37</v>
      </c>
      <c r="W5" s="201">
        <v>7.51</v>
      </c>
      <c r="X5" s="201">
        <v>23.97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58.71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19.25</v>
      </c>
      <c r="AQ5" s="201">
        <v>7.7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4.8099999999999996</v>
      </c>
      <c r="L6" s="201">
        <v>307.92</v>
      </c>
      <c r="M6" s="201">
        <v>27.18</v>
      </c>
      <c r="N6" s="201">
        <v>34.89</v>
      </c>
      <c r="O6" s="201">
        <v>0</v>
      </c>
      <c r="P6" s="201">
        <v>37.090000000000003</v>
      </c>
      <c r="Q6" s="201">
        <v>1.73</v>
      </c>
      <c r="R6" s="201">
        <v>6.88</v>
      </c>
      <c r="S6" s="201">
        <v>4.33</v>
      </c>
      <c r="T6" s="201">
        <v>0</v>
      </c>
      <c r="U6" s="201">
        <v>24.74</v>
      </c>
      <c r="V6" s="201">
        <v>3.37</v>
      </c>
      <c r="W6" s="201">
        <v>7.51</v>
      </c>
      <c r="X6" s="201">
        <v>23.97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58.71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19.25</v>
      </c>
      <c r="AQ6" s="201">
        <v>7.7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4.8099999999999996</v>
      </c>
      <c r="L7" s="201">
        <v>307.92</v>
      </c>
      <c r="M7" s="201">
        <v>27.18</v>
      </c>
      <c r="N7" s="201">
        <v>34.89</v>
      </c>
      <c r="O7" s="201">
        <v>0</v>
      </c>
      <c r="P7" s="201">
        <v>37.090000000000003</v>
      </c>
      <c r="Q7" s="201">
        <v>1.73</v>
      </c>
      <c r="R7" s="201">
        <v>6.88</v>
      </c>
      <c r="S7" s="201">
        <v>4.33</v>
      </c>
      <c r="T7" s="201">
        <v>0</v>
      </c>
      <c r="U7" s="201">
        <v>24.74</v>
      </c>
      <c r="V7" s="201">
        <v>3.37</v>
      </c>
      <c r="W7" s="201">
        <v>7.51</v>
      </c>
      <c r="X7" s="201">
        <v>23.97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58.71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19.25</v>
      </c>
      <c r="AQ7" s="201">
        <v>7.7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4.8099999999999996</v>
      </c>
      <c r="L8" s="201">
        <v>307.92</v>
      </c>
      <c r="M8" s="201">
        <v>27.18</v>
      </c>
      <c r="N8" s="201">
        <v>34.89</v>
      </c>
      <c r="O8" s="201">
        <v>0</v>
      </c>
      <c r="P8" s="201">
        <v>37.090000000000003</v>
      </c>
      <c r="Q8" s="201">
        <v>1.73</v>
      </c>
      <c r="R8" s="201">
        <v>6.88</v>
      </c>
      <c r="S8" s="201">
        <v>4.33</v>
      </c>
      <c r="T8" s="201">
        <v>0</v>
      </c>
      <c r="U8" s="201">
        <v>24.74</v>
      </c>
      <c r="V8" s="201">
        <v>3.37</v>
      </c>
      <c r="W8" s="201">
        <v>7.51</v>
      </c>
      <c r="X8" s="201">
        <v>23.97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58.71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19.25</v>
      </c>
      <c r="AQ8" s="201">
        <v>7.7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4.8099999999999996</v>
      </c>
      <c r="L9" s="201">
        <v>307.92</v>
      </c>
      <c r="M9" s="201">
        <v>27.18</v>
      </c>
      <c r="N9" s="201">
        <v>34.89</v>
      </c>
      <c r="O9" s="201">
        <v>0</v>
      </c>
      <c r="P9" s="201">
        <v>37.090000000000003</v>
      </c>
      <c r="Q9" s="201">
        <v>1.73</v>
      </c>
      <c r="R9" s="201">
        <v>6.88</v>
      </c>
      <c r="S9" s="201">
        <v>4.33</v>
      </c>
      <c r="T9" s="201">
        <v>0</v>
      </c>
      <c r="U9" s="201">
        <v>24.74</v>
      </c>
      <c r="V9" s="201">
        <v>3.37</v>
      </c>
      <c r="W9" s="201">
        <v>7.51</v>
      </c>
      <c r="X9" s="201">
        <v>23.97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58.71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19.25</v>
      </c>
      <c r="AQ9" s="201">
        <v>7.7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4.8099999999999996</v>
      </c>
      <c r="L10" s="201">
        <v>307.92</v>
      </c>
      <c r="M10" s="201">
        <v>27.18</v>
      </c>
      <c r="N10" s="201">
        <v>34.89</v>
      </c>
      <c r="O10" s="201">
        <v>0</v>
      </c>
      <c r="P10" s="201">
        <v>37.090000000000003</v>
      </c>
      <c r="Q10" s="201">
        <v>1.73</v>
      </c>
      <c r="R10" s="201">
        <v>6.88</v>
      </c>
      <c r="S10" s="201">
        <v>4.33</v>
      </c>
      <c r="T10" s="201">
        <v>0</v>
      </c>
      <c r="U10" s="201">
        <v>24.74</v>
      </c>
      <c r="V10" s="201">
        <v>3.37</v>
      </c>
      <c r="W10" s="201">
        <v>7.51</v>
      </c>
      <c r="X10" s="201">
        <v>23.97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58.71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19.25</v>
      </c>
      <c r="AQ10" s="201">
        <v>7.7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4.8099999999999996</v>
      </c>
      <c r="L11" s="201">
        <v>307.92</v>
      </c>
      <c r="M11" s="201">
        <v>27.18</v>
      </c>
      <c r="N11" s="201">
        <v>34.89</v>
      </c>
      <c r="O11" s="201">
        <v>0</v>
      </c>
      <c r="P11" s="201">
        <v>37.090000000000003</v>
      </c>
      <c r="Q11" s="201">
        <v>1.73</v>
      </c>
      <c r="R11" s="201">
        <v>6.88</v>
      </c>
      <c r="S11" s="201">
        <v>4.33</v>
      </c>
      <c r="T11" s="201">
        <v>0</v>
      </c>
      <c r="U11" s="201">
        <v>24.74</v>
      </c>
      <c r="V11" s="201">
        <v>3.37</v>
      </c>
      <c r="W11" s="201">
        <v>7.51</v>
      </c>
      <c r="X11" s="201">
        <v>23.97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58.71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19.25</v>
      </c>
      <c r="AQ11" s="201">
        <v>7.7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4.8099999999999996</v>
      </c>
      <c r="L12" s="201">
        <v>307.92</v>
      </c>
      <c r="M12" s="201">
        <v>27.18</v>
      </c>
      <c r="N12" s="201">
        <v>34.89</v>
      </c>
      <c r="O12" s="201">
        <v>0</v>
      </c>
      <c r="P12" s="201">
        <v>37.090000000000003</v>
      </c>
      <c r="Q12" s="201">
        <v>1.73</v>
      </c>
      <c r="R12" s="201">
        <v>6.88</v>
      </c>
      <c r="S12" s="201">
        <v>4.33</v>
      </c>
      <c r="T12" s="201">
        <v>0</v>
      </c>
      <c r="U12" s="201">
        <v>24.74</v>
      </c>
      <c r="V12" s="201">
        <v>3.37</v>
      </c>
      <c r="W12" s="201">
        <v>7.51</v>
      </c>
      <c r="X12" s="201">
        <v>23.97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58.71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19.25</v>
      </c>
      <c r="AQ12" s="201">
        <v>7.7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4.8099999999999996</v>
      </c>
      <c r="L13" s="201">
        <v>307.92</v>
      </c>
      <c r="M13" s="201">
        <v>27.18</v>
      </c>
      <c r="N13" s="201">
        <v>34.89</v>
      </c>
      <c r="O13" s="201">
        <v>0</v>
      </c>
      <c r="P13" s="201">
        <v>37.090000000000003</v>
      </c>
      <c r="Q13" s="201">
        <v>1.73</v>
      </c>
      <c r="R13" s="201">
        <v>6.88</v>
      </c>
      <c r="S13" s="201">
        <v>4.33</v>
      </c>
      <c r="T13" s="201">
        <v>0</v>
      </c>
      <c r="U13" s="201">
        <v>24.74</v>
      </c>
      <c r="V13" s="201">
        <v>3.37</v>
      </c>
      <c r="W13" s="201">
        <v>7.51</v>
      </c>
      <c r="X13" s="201">
        <v>23.97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58.71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19.25</v>
      </c>
      <c r="AQ13" s="201">
        <v>7.7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4.8099999999999996</v>
      </c>
      <c r="L14" s="201">
        <v>307.92</v>
      </c>
      <c r="M14" s="201">
        <v>27.18</v>
      </c>
      <c r="N14" s="201">
        <v>34.89</v>
      </c>
      <c r="O14" s="201">
        <v>0</v>
      </c>
      <c r="P14" s="201">
        <v>37.090000000000003</v>
      </c>
      <c r="Q14" s="201">
        <v>1.73</v>
      </c>
      <c r="R14" s="201">
        <v>6.88</v>
      </c>
      <c r="S14" s="201">
        <v>4.33</v>
      </c>
      <c r="T14" s="201">
        <v>0</v>
      </c>
      <c r="U14" s="201">
        <v>24.74</v>
      </c>
      <c r="V14" s="201">
        <v>3.37</v>
      </c>
      <c r="W14" s="201">
        <v>7.51</v>
      </c>
      <c r="X14" s="201">
        <v>23.97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58.71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19.25</v>
      </c>
      <c r="AQ14" s="201">
        <v>7.7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4.8099999999999996</v>
      </c>
      <c r="L15" s="201">
        <v>307.92</v>
      </c>
      <c r="M15" s="201">
        <v>27.18</v>
      </c>
      <c r="N15" s="201">
        <v>34.89</v>
      </c>
      <c r="O15" s="201">
        <v>0</v>
      </c>
      <c r="P15" s="201">
        <v>37.090000000000003</v>
      </c>
      <c r="Q15" s="201">
        <v>1.73</v>
      </c>
      <c r="R15" s="201">
        <v>6.88</v>
      </c>
      <c r="S15" s="201">
        <v>4.33</v>
      </c>
      <c r="T15" s="201">
        <v>0</v>
      </c>
      <c r="U15" s="201">
        <v>24.74</v>
      </c>
      <c r="V15" s="201">
        <v>3.37</v>
      </c>
      <c r="W15" s="201">
        <v>7.51</v>
      </c>
      <c r="X15" s="201">
        <v>23.97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58.71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19.25</v>
      </c>
      <c r="AQ15" s="201">
        <v>7.7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4.8099999999999996</v>
      </c>
      <c r="L16" s="201">
        <v>307.92</v>
      </c>
      <c r="M16" s="201">
        <v>27.18</v>
      </c>
      <c r="N16" s="201">
        <v>34.89</v>
      </c>
      <c r="O16" s="201">
        <v>0</v>
      </c>
      <c r="P16" s="201">
        <v>37.090000000000003</v>
      </c>
      <c r="Q16" s="201">
        <v>1.73</v>
      </c>
      <c r="R16" s="201">
        <v>6.88</v>
      </c>
      <c r="S16" s="201">
        <v>4.33</v>
      </c>
      <c r="T16" s="201">
        <v>0</v>
      </c>
      <c r="U16" s="201">
        <v>24.74</v>
      </c>
      <c r="V16" s="201">
        <v>3.37</v>
      </c>
      <c r="W16" s="201">
        <v>7.51</v>
      </c>
      <c r="X16" s="201">
        <v>23.97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58.71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19.25</v>
      </c>
      <c r="AQ16" s="201">
        <v>7.7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4.8099999999999996</v>
      </c>
      <c r="L17" s="201">
        <v>307.92</v>
      </c>
      <c r="M17" s="201">
        <v>27.18</v>
      </c>
      <c r="N17" s="201">
        <v>34.89</v>
      </c>
      <c r="O17" s="201">
        <v>0</v>
      </c>
      <c r="P17" s="201">
        <v>37.090000000000003</v>
      </c>
      <c r="Q17" s="201">
        <v>1.73</v>
      </c>
      <c r="R17" s="201">
        <v>6.88</v>
      </c>
      <c r="S17" s="201">
        <v>4.33</v>
      </c>
      <c r="T17" s="201">
        <v>0</v>
      </c>
      <c r="U17" s="201">
        <v>24.74</v>
      </c>
      <c r="V17" s="201">
        <v>3.37</v>
      </c>
      <c r="W17" s="201">
        <v>7.51</v>
      </c>
      <c r="X17" s="201">
        <v>23.97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58.71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19.25</v>
      </c>
      <c r="AQ17" s="201">
        <v>7.7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4.8099999999999996</v>
      </c>
      <c r="L18" s="201">
        <v>307.92</v>
      </c>
      <c r="M18" s="201">
        <v>27.18</v>
      </c>
      <c r="N18" s="201">
        <v>34.89</v>
      </c>
      <c r="O18" s="201">
        <v>0</v>
      </c>
      <c r="P18" s="201">
        <v>37.090000000000003</v>
      </c>
      <c r="Q18" s="201">
        <v>1.73</v>
      </c>
      <c r="R18" s="201">
        <v>6.88</v>
      </c>
      <c r="S18" s="201">
        <v>4.33</v>
      </c>
      <c r="T18" s="201">
        <v>0</v>
      </c>
      <c r="U18" s="201">
        <v>24.74</v>
      </c>
      <c r="V18" s="201">
        <v>3.37</v>
      </c>
      <c r="W18" s="201">
        <v>7.51</v>
      </c>
      <c r="X18" s="201">
        <v>23.97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58.71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19.25</v>
      </c>
      <c r="AQ18" s="201">
        <v>7.7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4.8099999999999996</v>
      </c>
      <c r="L19" s="201">
        <v>307.92</v>
      </c>
      <c r="M19" s="201">
        <v>27.18</v>
      </c>
      <c r="N19" s="201">
        <v>34.89</v>
      </c>
      <c r="O19" s="201">
        <v>0</v>
      </c>
      <c r="P19" s="201">
        <v>38.85</v>
      </c>
      <c r="Q19" s="201">
        <v>1.73</v>
      </c>
      <c r="R19" s="201">
        <v>6.88</v>
      </c>
      <c r="S19" s="201">
        <v>4.33</v>
      </c>
      <c r="T19" s="201">
        <v>0</v>
      </c>
      <c r="U19" s="201">
        <v>24.74</v>
      </c>
      <c r="V19" s="201">
        <v>3.37</v>
      </c>
      <c r="W19" s="201">
        <v>7.51</v>
      </c>
      <c r="X19" s="201">
        <v>23.97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58.71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19.25</v>
      </c>
      <c r="AQ19" s="201">
        <v>7.7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4.8099999999999996</v>
      </c>
      <c r="L20" s="201">
        <v>307.92</v>
      </c>
      <c r="M20" s="201">
        <v>27.18</v>
      </c>
      <c r="N20" s="201">
        <v>34.89</v>
      </c>
      <c r="O20" s="201">
        <v>0</v>
      </c>
      <c r="P20" s="201">
        <v>39.21</v>
      </c>
      <c r="Q20" s="201">
        <v>1.73</v>
      </c>
      <c r="R20" s="201">
        <v>6.88</v>
      </c>
      <c r="S20" s="201">
        <v>4.33</v>
      </c>
      <c r="T20" s="201">
        <v>0</v>
      </c>
      <c r="U20" s="201">
        <v>24.74</v>
      </c>
      <c r="V20" s="201">
        <v>3.37</v>
      </c>
      <c r="W20" s="201">
        <v>7.51</v>
      </c>
      <c r="X20" s="201">
        <v>23.97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58.71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19.25</v>
      </c>
      <c r="AQ20" s="201">
        <v>7.7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4.8099999999999996</v>
      </c>
      <c r="L21" s="201">
        <v>307.88</v>
      </c>
      <c r="M21" s="201">
        <v>27.18</v>
      </c>
      <c r="N21" s="201">
        <v>34.89</v>
      </c>
      <c r="O21" s="201">
        <v>0</v>
      </c>
      <c r="P21" s="201">
        <v>38.33</v>
      </c>
      <c r="Q21" s="201">
        <v>1.73</v>
      </c>
      <c r="R21" s="201">
        <v>6.88</v>
      </c>
      <c r="S21" s="201">
        <v>4.33</v>
      </c>
      <c r="T21" s="201">
        <v>0</v>
      </c>
      <c r="U21" s="201">
        <v>24.74</v>
      </c>
      <c r="V21" s="201">
        <v>3.37</v>
      </c>
      <c r="W21" s="201">
        <v>7.51</v>
      </c>
      <c r="X21" s="201">
        <v>23.97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58.71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19.25</v>
      </c>
      <c r="AQ21" s="201">
        <v>7.7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4.8099999999999996</v>
      </c>
      <c r="L22" s="201">
        <v>307.88</v>
      </c>
      <c r="M22" s="201">
        <v>27.18</v>
      </c>
      <c r="N22" s="201">
        <v>34.89</v>
      </c>
      <c r="O22" s="201">
        <v>0</v>
      </c>
      <c r="P22" s="201">
        <v>38.340000000000003</v>
      </c>
      <c r="Q22" s="201">
        <v>1.73</v>
      </c>
      <c r="R22" s="201">
        <v>6.88</v>
      </c>
      <c r="S22" s="201">
        <v>4.33</v>
      </c>
      <c r="T22" s="201">
        <v>0</v>
      </c>
      <c r="U22" s="201">
        <v>24.74</v>
      </c>
      <c r="V22" s="201">
        <v>3.37</v>
      </c>
      <c r="W22" s="201">
        <v>7.51</v>
      </c>
      <c r="X22" s="201">
        <v>23.97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58.71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38.51</v>
      </c>
      <c r="AQ22" s="201">
        <v>7.7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4.8099999999999996</v>
      </c>
      <c r="L23" s="201">
        <v>307.88</v>
      </c>
      <c r="M23" s="201">
        <v>27.18</v>
      </c>
      <c r="N23" s="201">
        <v>34.89</v>
      </c>
      <c r="O23" s="201">
        <v>0</v>
      </c>
      <c r="P23" s="201">
        <v>38.53</v>
      </c>
      <c r="Q23" s="201">
        <v>3.22</v>
      </c>
      <c r="R23" s="201">
        <v>11.22</v>
      </c>
      <c r="S23" s="201">
        <v>7.58</v>
      </c>
      <c r="T23" s="201">
        <v>0</v>
      </c>
      <c r="U23" s="201">
        <v>24.74</v>
      </c>
      <c r="V23" s="201">
        <v>4.1500000000000004</v>
      </c>
      <c r="W23" s="201">
        <v>13.71</v>
      </c>
      <c r="X23" s="201">
        <v>43.57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58.71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62.28</v>
      </c>
      <c r="AQ23" s="201">
        <v>26.64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4.8099999999999996</v>
      </c>
      <c r="L24" s="201">
        <v>307.88</v>
      </c>
      <c r="M24" s="201">
        <v>27.18</v>
      </c>
      <c r="N24" s="201">
        <v>34.89</v>
      </c>
      <c r="O24" s="201">
        <v>0</v>
      </c>
      <c r="P24" s="201">
        <v>38.57</v>
      </c>
      <c r="Q24" s="201">
        <v>3.22</v>
      </c>
      <c r="R24" s="201">
        <v>12.53</v>
      </c>
      <c r="S24" s="201">
        <v>7.8</v>
      </c>
      <c r="T24" s="201">
        <v>0</v>
      </c>
      <c r="U24" s="201">
        <v>24.74</v>
      </c>
      <c r="V24" s="201">
        <v>4.21</v>
      </c>
      <c r="W24" s="201">
        <v>13.71</v>
      </c>
      <c r="X24" s="201">
        <v>43.57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58.71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65.23</v>
      </c>
      <c r="AQ24" s="201">
        <v>26.64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4.8099999999999996</v>
      </c>
      <c r="L25" s="201">
        <v>306.14</v>
      </c>
      <c r="M25" s="201">
        <v>27.18</v>
      </c>
      <c r="N25" s="201">
        <v>34.89</v>
      </c>
      <c r="O25" s="201">
        <v>0</v>
      </c>
      <c r="P25" s="201">
        <v>38.57</v>
      </c>
      <c r="Q25" s="201">
        <v>3.22</v>
      </c>
      <c r="R25" s="201">
        <v>12.53</v>
      </c>
      <c r="S25" s="201">
        <v>7.8</v>
      </c>
      <c r="T25" s="201">
        <v>0</v>
      </c>
      <c r="U25" s="201">
        <v>24.74</v>
      </c>
      <c r="V25" s="201">
        <v>4.21</v>
      </c>
      <c r="W25" s="201">
        <v>13.71</v>
      </c>
      <c r="X25" s="201">
        <v>43.57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58.71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74.790000000000006</v>
      </c>
      <c r="AQ25" s="201">
        <v>26.64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4.7300000000000004</v>
      </c>
      <c r="L26" s="201">
        <v>306.14</v>
      </c>
      <c r="M26" s="201">
        <v>27.18</v>
      </c>
      <c r="N26" s="201">
        <v>34.89</v>
      </c>
      <c r="O26" s="201">
        <v>0</v>
      </c>
      <c r="P26" s="201">
        <v>38.57</v>
      </c>
      <c r="Q26" s="201">
        <v>3.22</v>
      </c>
      <c r="R26" s="201">
        <v>12.53</v>
      </c>
      <c r="S26" s="201">
        <v>7.8</v>
      </c>
      <c r="T26" s="201">
        <v>0</v>
      </c>
      <c r="U26" s="201">
        <v>24.74</v>
      </c>
      <c r="V26" s="201">
        <v>4.21</v>
      </c>
      <c r="W26" s="201">
        <v>13.71</v>
      </c>
      <c r="X26" s="201">
        <v>43.57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58.71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74.790000000000006</v>
      </c>
      <c r="AQ26" s="201">
        <v>26.64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4.8099999999999996</v>
      </c>
      <c r="L27" s="201">
        <v>306.14</v>
      </c>
      <c r="M27" s="201">
        <v>27.18</v>
      </c>
      <c r="N27" s="201">
        <v>34.89</v>
      </c>
      <c r="O27" s="201">
        <v>0</v>
      </c>
      <c r="P27" s="201">
        <v>38.57</v>
      </c>
      <c r="Q27" s="201">
        <v>1.73</v>
      </c>
      <c r="R27" s="201">
        <v>6.88</v>
      </c>
      <c r="S27" s="201">
        <v>4.33</v>
      </c>
      <c r="T27" s="201">
        <v>0</v>
      </c>
      <c r="U27" s="201">
        <v>24.74</v>
      </c>
      <c r="V27" s="201">
        <v>2.29</v>
      </c>
      <c r="W27" s="201">
        <v>13.71</v>
      </c>
      <c r="X27" s="201">
        <v>43.57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57.37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50</v>
      </c>
      <c r="AQ27" s="201">
        <v>7.7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4.8099999999999996</v>
      </c>
      <c r="L28" s="201">
        <v>306.14</v>
      </c>
      <c r="M28" s="201">
        <v>27.18</v>
      </c>
      <c r="N28" s="201">
        <v>34.89</v>
      </c>
      <c r="O28" s="201">
        <v>0</v>
      </c>
      <c r="P28" s="201">
        <v>38.57</v>
      </c>
      <c r="Q28" s="201">
        <v>1.73</v>
      </c>
      <c r="R28" s="201">
        <v>6.88</v>
      </c>
      <c r="S28" s="201">
        <v>4.33</v>
      </c>
      <c r="T28" s="201">
        <v>0</v>
      </c>
      <c r="U28" s="201">
        <v>24.74</v>
      </c>
      <c r="V28" s="201">
        <v>2.29</v>
      </c>
      <c r="W28" s="201">
        <v>13.71</v>
      </c>
      <c r="X28" s="201">
        <v>43.57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57.37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48.13</v>
      </c>
      <c r="AQ28" s="201">
        <v>7.7</v>
      </c>
      <c r="AR28" s="201">
        <v>0.52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4.8099999999999996</v>
      </c>
      <c r="L29" s="201">
        <v>358.85</v>
      </c>
      <c r="M29" s="201">
        <v>27.18</v>
      </c>
      <c r="N29" s="201">
        <v>34.89</v>
      </c>
      <c r="O29" s="201">
        <v>0</v>
      </c>
      <c r="P29" s="201">
        <v>38.57</v>
      </c>
      <c r="Q29" s="201">
        <v>3.2</v>
      </c>
      <c r="R29" s="201">
        <v>12.45</v>
      </c>
      <c r="S29" s="201">
        <v>7.8</v>
      </c>
      <c r="T29" s="201">
        <v>0</v>
      </c>
      <c r="U29" s="201">
        <v>24.74</v>
      </c>
      <c r="V29" s="201">
        <v>2.29</v>
      </c>
      <c r="W29" s="201">
        <v>13.71</v>
      </c>
      <c r="X29" s="201">
        <v>43.57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57.37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74.790000000000006</v>
      </c>
      <c r="AQ29" s="201">
        <v>26.64</v>
      </c>
      <c r="AR29" s="201">
        <v>1.96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4.8099999999999996</v>
      </c>
      <c r="L30" s="201">
        <v>457.29</v>
      </c>
      <c r="M30" s="201">
        <v>27.18</v>
      </c>
      <c r="N30" s="201">
        <v>34.89</v>
      </c>
      <c r="O30" s="201">
        <v>0</v>
      </c>
      <c r="P30" s="201">
        <v>38.57</v>
      </c>
      <c r="Q30" s="201">
        <v>1.73</v>
      </c>
      <c r="R30" s="201">
        <v>6.88</v>
      </c>
      <c r="S30" s="201">
        <v>4.33</v>
      </c>
      <c r="T30" s="201">
        <v>0</v>
      </c>
      <c r="U30" s="201">
        <v>24.74</v>
      </c>
      <c r="V30" s="201">
        <v>2.29</v>
      </c>
      <c r="W30" s="201">
        <v>13.71</v>
      </c>
      <c r="X30" s="201">
        <v>43.57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48.13</v>
      </c>
      <c r="AQ30" s="201">
        <v>7.7</v>
      </c>
      <c r="AR30" s="201">
        <v>5.34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4.8099999999999996</v>
      </c>
      <c r="L31" s="201">
        <v>556.88</v>
      </c>
      <c r="M31" s="201">
        <v>27.18</v>
      </c>
      <c r="N31" s="201">
        <v>34.89</v>
      </c>
      <c r="O31" s="201">
        <v>0</v>
      </c>
      <c r="P31" s="201">
        <v>38.57</v>
      </c>
      <c r="Q31" s="201">
        <v>3.22</v>
      </c>
      <c r="R31" s="201">
        <v>12.53</v>
      </c>
      <c r="S31" s="201">
        <v>7.8</v>
      </c>
      <c r="T31" s="201">
        <v>0</v>
      </c>
      <c r="U31" s="201">
        <v>24.74</v>
      </c>
      <c r="V31" s="201">
        <v>2.29</v>
      </c>
      <c r="W31" s="201">
        <v>13.71</v>
      </c>
      <c r="X31" s="201">
        <v>43.57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71.37</v>
      </c>
      <c r="AQ31" s="201">
        <v>24.99</v>
      </c>
      <c r="AR31" s="201">
        <v>10.73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8.9600000000000009</v>
      </c>
      <c r="L32" s="201">
        <v>556.91999999999996</v>
      </c>
      <c r="M32" s="201">
        <v>27.18</v>
      </c>
      <c r="N32" s="201">
        <v>34.89</v>
      </c>
      <c r="O32" s="201">
        <v>0</v>
      </c>
      <c r="P32" s="201">
        <v>38.57</v>
      </c>
      <c r="Q32" s="201">
        <v>3.22</v>
      </c>
      <c r="R32" s="201">
        <v>12.53</v>
      </c>
      <c r="S32" s="201">
        <v>7.8</v>
      </c>
      <c r="T32" s="201">
        <v>0</v>
      </c>
      <c r="U32" s="201">
        <v>24.74</v>
      </c>
      <c r="V32" s="201">
        <v>2.29</v>
      </c>
      <c r="W32" s="201">
        <v>13.71</v>
      </c>
      <c r="X32" s="201">
        <v>43.57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74.790000000000006</v>
      </c>
      <c r="AQ32" s="201">
        <v>26.64</v>
      </c>
      <c r="AR32" s="201">
        <v>16.89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8.9600000000000009</v>
      </c>
      <c r="L33" s="201">
        <v>556.49</v>
      </c>
      <c r="M33" s="201">
        <v>27.18</v>
      </c>
      <c r="N33" s="201">
        <v>34.89</v>
      </c>
      <c r="O33" s="201">
        <v>0</v>
      </c>
      <c r="P33" s="201">
        <v>38.57</v>
      </c>
      <c r="Q33" s="201">
        <v>3.22</v>
      </c>
      <c r="R33" s="201">
        <v>12.53</v>
      </c>
      <c r="S33" s="201">
        <v>7.8</v>
      </c>
      <c r="T33" s="201">
        <v>0</v>
      </c>
      <c r="U33" s="201">
        <v>24.74</v>
      </c>
      <c r="V33" s="201">
        <v>2.29</v>
      </c>
      <c r="W33" s="201">
        <v>13.71</v>
      </c>
      <c r="X33" s="201">
        <v>43.57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74.790000000000006</v>
      </c>
      <c r="AQ33" s="201">
        <v>26.64</v>
      </c>
      <c r="AR33" s="201">
        <v>22.22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8.9600000000000009</v>
      </c>
      <c r="L34" s="201">
        <v>556.49</v>
      </c>
      <c r="M34" s="201">
        <v>27.18</v>
      </c>
      <c r="N34" s="201">
        <v>34.89</v>
      </c>
      <c r="O34" s="201">
        <v>0</v>
      </c>
      <c r="P34" s="201">
        <v>38.57</v>
      </c>
      <c r="Q34" s="201">
        <v>3.22</v>
      </c>
      <c r="R34" s="201">
        <v>12.53</v>
      </c>
      <c r="S34" s="201">
        <v>7.8</v>
      </c>
      <c r="T34" s="201">
        <v>0</v>
      </c>
      <c r="U34" s="201">
        <v>24.74</v>
      </c>
      <c r="V34" s="201">
        <v>2.29</v>
      </c>
      <c r="W34" s="201">
        <v>13.71</v>
      </c>
      <c r="X34" s="201">
        <v>43.57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74.790000000000006</v>
      </c>
      <c r="AQ34" s="201">
        <v>26.64</v>
      </c>
      <c r="AR34" s="201">
        <v>23.2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8.9600000000000009</v>
      </c>
      <c r="L35" s="201">
        <v>556.91999999999996</v>
      </c>
      <c r="M35" s="201">
        <v>27.18</v>
      </c>
      <c r="N35" s="201">
        <v>34.89</v>
      </c>
      <c r="O35" s="201">
        <v>0</v>
      </c>
      <c r="P35" s="201">
        <v>38.57</v>
      </c>
      <c r="Q35" s="201">
        <v>3.22</v>
      </c>
      <c r="R35" s="201">
        <v>12.53</v>
      </c>
      <c r="S35" s="201">
        <v>7.8</v>
      </c>
      <c r="T35" s="201">
        <v>0</v>
      </c>
      <c r="U35" s="201">
        <v>24.74</v>
      </c>
      <c r="V35" s="201">
        <v>2.29</v>
      </c>
      <c r="W35" s="201">
        <v>13.71</v>
      </c>
      <c r="X35" s="201">
        <v>43.57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74.790000000000006</v>
      </c>
      <c r="AQ35" s="201">
        <v>26.64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4.8099999999999996</v>
      </c>
      <c r="L36" s="201">
        <v>510.24</v>
      </c>
      <c r="M36" s="201">
        <v>27.18</v>
      </c>
      <c r="N36" s="201">
        <v>34.89</v>
      </c>
      <c r="O36" s="201">
        <v>0</v>
      </c>
      <c r="P36" s="201">
        <v>38.57</v>
      </c>
      <c r="Q36" s="201">
        <v>3.22</v>
      </c>
      <c r="R36" s="201">
        <v>12.53</v>
      </c>
      <c r="S36" s="201">
        <v>7.8</v>
      </c>
      <c r="T36" s="201">
        <v>0</v>
      </c>
      <c r="U36" s="201">
        <v>24.74</v>
      </c>
      <c r="V36" s="201">
        <v>2.29</v>
      </c>
      <c r="W36" s="201">
        <v>13.71</v>
      </c>
      <c r="X36" s="201">
        <v>43.57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74.790000000000006</v>
      </c>
      <c r="AQ36" s="201">
        <v>26.64</v>
      </c>
      <c r="AR36" s="201">
        <v>23.2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4.8099999999999996</v>
      </c>
      <c r="L37" s="201">
        <v>481.36</v>
      </c>
      <c r="M37" s="201">
        <v>27.18</v>
      </c>
      <c r="N37" s="201">
        <v>34.89</v>
      </c>
      <c r="O37" s="201">
        <v>0</v>
      </c>
      <c r="P37" s="201">
        <v>38.57</v>
      </c>
      <c r="Q37" s="201">
        <v>3.22</v>
      </c>
      <c r="R37" s="201">
        <v>12.53</v>
      </c>
      <c r="S37" s="201">
        <v>7.8</v>
      </c>
      <c r="T37" s="201">
        <v>0</v>
      </c>
      <c r="U37" s="201">
        <v>24.74</v>
      </c>
      <c r="V37" s="201">
        <v>2.29</v>
      </c>
      <c r="W37" s="201">
        <v>13.71</v>
      </c>
      <c r="X37" s="201">
        <v>43.57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74.790000000000006</v>
      </c>
      <c r="AQ37" s="201">
        <v>26.64</v>
      </c>
      <c r="AR37" s="201">
        <v>23.2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4.8099999999999996</v>
      </c>
      <c r="L38" s="201">
        <v>452.47</v>
      </c>
      <c r="M38" s="201">
        <v>27.18</v>
      </c>
      <c r="N38" s="201">
        <v>34.89</v>
      </c>
      <c r="O38" s="201">
        <v>0</v>
      </c>
      <c r="P38" s="201">
        <v>38.57</v>
      </c>
      <c r="Q38" s="201">
        <v>3.22</v>
      </c>
      <c r="R38" s="201">
        <v>12.53</v>
      </c>
      <c r="S38" s="201">
        <v>7.8</v>
      </c>
      <c r="T38" s="201">
        <v>0</v>
      </c>
      <c r="U38" s="201">
        <v>24.74</v>
      </c>
      <c r="V38" s="201">
        <v>2.29</v>
      </c>
      <c r="W38" s="201">
        <v>13.71</v>
      </c>
      <c r="X38" s="201">
        <v>43.57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74.790000000000006</v>
      </c>
      <c r="AQ38" s="201">
        <v>26.64</v>
      </c>
      <c r="AR38" s="201">
        <v>23.2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4.8099999999999996</v>
      </c>
      <c r="L39" s="201">
        <v>452.47</v>
      </c>
      <c r="M39" s="201">
        <v>27.18</v>
      </c>
      <c r="N39" s="201">
        <v>34.89</v>
      </c>
      <c r="O39" s="201">
        <v>0</v>
      </c>
      <c r="P39" s="201">
        <v>38.57</v>
      </c>
      <c r="Q39" s="201">
        <v>3.22</v>
      </c>
      <c r="R39" s="201">
        <v>12.53</v>
      </c>
      <c r="S39" s="201">
        <v>7.8</v>
      </c>
      <c r="T39" s="201">
        <v>0</v>
      </c>
      <c r="U39" s="201">
        <v>24.74</v>
      </c>
      <c r="V39" s="201">
        <v>2.29</v>
      </c>
      <c r="W39" s="201">
        <v>13.71</v>
      </c>
      <c r="X39" s="201">
        <v>43.57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74.790000000000006</v>
      </c>
      <c r="AQ39" s="201">
        <v>26.64</v>
      </c>
      <c r="AR39" s="201">
        <v>23.2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4.8099999999999996</v>
      </c>
      <c r="L40" s="201">
        <v>500.61</v>
      </c>
      <c r="M40" s="201">
        <v>27.18</v>
      </c>
      <c r="N40" s="201">
        <v>34.89</v>
      </c>
      <c r="O40" s="201">
        <v>0</v>
      </c>
      <c r="P40" s="201">
        <v>38.57</v>
      </c>
      <c r="Q40" s="201">
        <v>3.22</v>
      </c>
      <c r="R40" s="201">
        <v>12.53</v>
      </c>
      <c r="S40" s="201">
        <v>7.8</v>
      </c>
      <c r="T40" s="201">
        <v>0</v>
      </c>
      <c r="U40" s="201">
        <v>24.74</v>
      </c>
      <c r="V40" s="201">
        <v>2.29</v>
      </c>
      <c r="W40" s="201">
        <v>13.71</v>
      </c>
      <c r="X40" s="201">
        <v>43.57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74.790000000000006</v>
      </c>
      <c r="AQ40" s="201">
        <v>26.64</v>
      </c>
      <c r="AR40" s="201">
        <v>23.2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4.8099999999999996</v>
      </c>
      <c r="L41" s="201">
        <v>510.24</v>
      </c>
      <c r="M41" s="201">
        <v>27.18</v>
      </c>
      <c r="N41" s="201">
        <v>34.89</v>
      </c>
      <c r="O41" s="201">
        <v>0</v>
      </c>
      <c r="P41" s="201">
        <v>38.57</v>
      </c>
      <c r="Q41" s="201">
        <v>3.22</v>
      </c>
      <c r="R41" s="201">
        <v>12.53</v>
      </c>
      <c r="S41" s="201">
        <v>7.8</v>
      </c>
      <c r="T41" s="201">
        <v>0</v>
      </c>
      <c r="U41" s="201">
        <v>24.74</v>
      </c>
      <c r="V41" s="201">
        <v>2.29</v>
      </c>
      <c r="W41" s="201">
        <v>13.71</v>
      </c>
      <c r="X41" s="201">
        <v>43.57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74.790000000000006</v>
      </c>
      <c r="AQ41" s="201">
        <v>26.64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4.8099999999999996</v>
      </c>
      <c r="L42" s="201">
        <v>510.24</v>
      </c>
      <c r="M42" s="201">
        <v>27.18</v>
      </c>
      <c r="N42" s="201">
        <v>34.89</v>
      </c>
      <c r="O42" s="201">
        <v>0</v>
      </c>
      <c r="P42" s="201">
        <v>38.57</v>
      </c>
      <c r="Q42" s="201">
        <v>3.22</v>
      </c>
      <c r="R42" s="201">
        <v>12.53</v>
      </c>
      <c r="S42" s="201">
        <v>7.8</v>
      </c>
      <c r="T42" s="201">
        <v>0</v>
      </c>
      <c r="U42" s="201">
        <v>24.74</v>
      </c>
      <c r="V42" s="201">
        <v>2.29</v>
      </c>
      <c r="W42" s="201">
        <v>13.71</v>
      </c>
      <c r="X42" s="201">
        <v>43.57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74.790000000000006</v>
      </c>
      <c r="AQ42" s="201">
        <v>26.64</v>
      </c>
      <c r="AR42" s="201">
        <v>24.2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4.8099999999999996</v>
      </c>
      <c r="L43" s="201">
        <v>510.24</v>
      </c>
      <c r="M43" s="201">
        <v>27.18</v>
      </c>
      <c r="N43" s="201">
        <v>34.89</v>
      </c>
      <c r="O43" s="201">
        <v>0</v>
      </c>
      <c r="P43" s="201">
        <v>38.57</v>
      </c>
      <c r="Q43" s="201">
        <v>3.22</v>
      </c>
      <c r="R43" s="201">
        <v>12.53</v>
      </c>
      <c r="S43" s="201">
        <v>7.8</v>
      </c>
      <c r="T43" s="201">
        <v>0</v>
      </c>
      <c r="U43" s="201">
        <v>24.74</v>
      </c>
      <c r="V43" s="201">
        <v>2.29</v>
      </c>
      <c r="W43" s="201">
        <v>13.71</v>
      </c>
      <c r="X43" s="201">
        <v>43.57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74.790000000000006</v>
      </c>
      <c r="AQ43" s="201">
        <v>26.64</v>
      </c>
      <c r="AR43" s="201">
        <v>24.2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4.8099999999999996</v>
      </c>
      <c r="L44" s="201">
        <v>510.24</v>
      </c>
      <c r="M44" s="201">
        <v>27.18</v>
      </c>
      <c r="N44" s="201">
        <v>34.89</v>
      </c>
      <c r="O44" s="201">
        <v>0</v>
      </c>
      <c r="P44" s="201">
        <v>38.57</v>
      </c>
      <c r="Q44" s="201">
        <v>3.22</v>
      </c>
      <c r="R44" s="201">
        <v>12.53</v>
      </c>
      <c r="S44" s="201">
        <v>7.8</v>
      </c>
      <c r="T44" s="201">
        <v>0</v>
      </c>
      <c r="U44" s="201">
        <v>24.74</v>
      </c>
      <c r="V44" s="201">
        <v>2.29</v>
      </c>
      <c r="W44" s="201">
        <v>13.71</v>
      </c>
      <c r="X44" s="201">
        <v>43.57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74.790000000000006</v>
      </c>
      <c r="AQ44" s="201">
        <v>26.64</v>
      </c>
      <c r="AR44" s="201">
        <v>24.2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4.8099999999999996</v>
      </c>
      <c r="L45" s="201">
        <v>510.24</v>
      </c>
      <c r="M45" s="201">
        <v>27.18</v>
      </c>
      <c r="N45" s="201">
        <v>34.89</v>
      </c>
      <c r="O45" s="201">
        <v>0</v>
      </c>
      <c r="P45" s="201">
        <v>38.57</v>
      </c>
      <c r="Q45" s="201">
        <v>3.22</v>
      </c>
      <c r="R45" s="201">
        <v>12.53</v>
      </c>
      <c r="S45" s="201">
        <v>7.8</v>
      </c>
      <c r="T45" s="201">
        <v>0</v>
      </c>
      <c r="U45" s="201">
        <v>24.74</v>
      </c>
      <c r="V45" s="201">
        <v>2.29</v>
      </c>
      <c r="W45" s="201">
        <v>13.71</v>
      </c>
      <c r="X45" s="201">
        <v>43.57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58.71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74.790000000000006</v>
      </c>
      <c r="AQ45" s="201">
        <v>26.64</v>
      </c>
      <c r="AR45" s="201">
        <v>24.2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4.8099999999999996</v>
      </c>
      <c r="L46" s="201">
        <v>490.98</v>
      </c>
      <c r="M46" s="201">
        <v>27.18</v>
      </c>
      <c r="N46" s="201">
        <v>34.89</v>
      </c>
      <c r="O46" s="201">
        <v>0</v>
      </c>
      <c r="P46" s="201">
        <v>38.57</v>
      </c>
      <c r="Q46" s="201">
        <v>3.22</v>
      </c>
      <c r="R46" s="201">
        <v>12.53</v>
      </c>
      <c r="S46" s="201">
        <v>7.8</v>
      </c>
      <c r="T46" s="201">
        <v>0</v>
      </c>
      <c r="U46" s="201">
        <v>24.74</v>
      </c>
      <c r="V46" s="201">
        <v>2.29</v>
      </c>
      <c r="W46" s="201">
        <v>13.71</v>
      </c>
      <c r="X46" s="201">
        <v>43.57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58.71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74.790000000000006</v>
      </c>
      <c r="AQ46" s="201">
        <v>26.64</v>
      </c>
      <c r="AR46" s="201">
        <v>24.2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5.89</v>
      </c>
      <c r="L47" s="201">
        <v>471.73</v>
      </c>
      <c r="M47" s="201">
        <v>27.18</v>
      </c>
      <c r="N47" s="201">
        <v>34.89</v>
      </c>
      <c r="O47" s="201">
        <v>0</v>
      </c>
      <c r="P47" s="201">
        <v>37.090000000000003</v>
      </c>
      <c r="Q47" s="201">
        <v>3.22</v>
      </c>
      <c r="R47" s="201">
        <v>12.53</v>
      </c>
      <c r="S47" s="201">
        <v>7.8</v>
      </c>
      <c r="T47" s="201">
        <v>0</v>
      </c>
      <c r="U47" s="201">
        <v>24.74</v>
      </c>
      <c r="V47" s="201">
        <v>2.29</v>
      </c>
      <c r="W47" s="201">
        <v>13.71</v>
      </c>
      <c r="X47" s="201">
        <v>43.57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58.71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74.790000000000006</v>
      </c>
      <c r="AQ47" s="201">
        <v>26.64</v>
      </c>
      <c r="AR47" s="201">
        <v>24.2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4.8099999999999996</v>
      </c>
      <c r="L48" s="201">
        <v>452.47</v>
      </c>
      <c r="M48" s="201">
        <v>27.18</v>
      </c>
      <c r="N48" s="201">
        <v>34.89</v>
      </c>
      <c r="O48" s="201">
        <v>0</v>
      </c>
      <c r="P48" s="201">
        <v>37.090000000000003</v>
      </c>
      <c r="Q48" s="201">
        <v>3.22</v>
      </c>
      <c r="R48" s="201">
        <v>12.53</v>
      </c>
      <c r="S48" s="201">
        <v>7.8</v>
      </c>
      <c r="T48" s="201">
        <v>0</v>
      </c>
      <c r="U48" s="201">
        <v>24.74</v>
      </c>
      <c r="V48" s="201">
        <v>2.29</v>
      </c>
      <c r="W48" s="201">
        <v>13.71</v>
      </c>
      <c r="X48" s="201">
        <v>43.57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58.71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74.790000000000006</v>
      </c>
      <c r="AQ48" s="201">
        <v>26.64</v>
      </c>
      <c r="AR48" s="201">
        <v>24.2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4.8099999999999996</v>
      </c>
      <c r="L49" s="201">
        <v>433.22</v>
      </c>
      <c r="M49" s="201">
        <v>27.18</v>
      </c>
      <c r="N49" s="201">
        <v>34.89</v>
      </c>
      <c r="O49" s="201">
        <v>0</v>
      </c>
      <c r="P49" s="201">
        <v>37.090000000000003</v>
      </c>
      <c r="Q49" s="201">
        <v>3.22</v>
      </c>
      <c r="R49" s="201">
        <v>12.53</v>
      </c>
      <c r="S49" s="201">
        <v>7.8</v>
      </c>
      <c r="T49" s="201">
        <v>0</v>
      </c>
      <c r="U49" s="201">
        <v>24.74</v>
      </c>
      <c r="V49" s="201">
        <v>2.38</v>
      </c>
      <c r="W49" s="201">
        <v>13.71</v>
      </c>
      <c r="X49" s="201">
        <v>43.57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58.71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74.790000000000006</v>
      </c>
      <c r="AQ49" s="201">
        <v>26.64</v>
      </c>
      <c r="AR49" s="201">
        <v>24.2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4.8099999999999996</v>
      </c>
      <c r="L50" s="201">
        <v>404.34</v>
      </c>
      <c r="M50" s="201">
        <v>27.18</v>
      </c>
      <c r="N50" s="201">
        <v>34.89</v>
      </c>
      <c r="O50" s="201">
        <v>0</v>
      </c>
      <c r="P50" s="201">
        <v>37.090000000000003</v>
      </c>
      <c r="Q50" s="201">
        <v>3.22</v>
      </c>
      <c r="R50" s="201">
        <v>12.53</v>
      </c>
      <c r="S50" s="201">
        <v>7.8</v>
      </c>
      <c r="T50" s="201">
        <v>0</v>
      </c>
      <c r="U50" s="201">
        <v>24.74</v>
      </c>
      <c r="V50" s="201">
        <v>2.38</v>
      </c>
      <c r="W50" s="201">
        <v>13.71</v>
      </c>
      <c r="X50" s="201">
        <v>43.57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58.71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74.790000000000006</v>
      </c>
      <c r="AQ50" s="201">
        <v>26.64</v>
      </c>
      <c r="AR50" s="201">
        <v>24.2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4.8099999999999996</v>
      </c>
      <c r="L51" s="201">
        <v>404.33</v>
      </c>
      <c r="M51" s="201">
        <v>27.18</v>
      </c>
      <c r="N51" s="201">
        <v>34.89</v>
      </c>
      <c r="O51" s="201">
        <v>0</v>
      </c>
      <c r="P51" s="201">
        <v>37.090000000000003</v>
      </c>
      <c r="Q51" s="201">
        <v>3.22</v>
      </c>
      <c r="R51" s="201">
        <v>12.53</v>
      </c>
      <c r="S51" s="201">
        <v>7.8</v>
      </c>
      <c r="T51" s="201">
        <v>0</v>
      </c>
      <c r="U51" s="201">
        <v>24.74</v>
      </c>
      <c r="V51" s="201">
        <v>2.46</v>
      </c>
      <c r="W51" s="201">
        <v>13.71</v>
      </c>
      <c r="X51" s="201">
        <v>43.57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58.71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74.790000000000006</v>
      </c>
      <c r="AQ51" s="201">
        <v>26.64</v>
      </c>
      <c r="AR51" s="201">
        <v>24.2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4.8099999999999996</v>
      </c>
      <c r="L52" s="201">
        <v>385.08</v>
      </c>
      <c r="M52" s="201">
        <v>27.18</v>
      </c>
      <c r="N52" s="201">
        <v>34.89</v>
      </c>
      <c r="O52" s="201">
        <v>0</v>
      </c>
      <c r="P52" s="201">
        <v>37.090000000000003</v>
      </c>
      <c r="Q52" s="201">
        <v>3.22</v>
      </c>
      <c r="R52" s="201">
        <v>12.53</v>
      </c>
      <c r="S52" s="201">
        <v>7.8</v>
      </c>
      <c r="T52" s="201">
        <v>0</v>
      </c>
      <c r="U52" s="201">
        <v>24.74</v>
      </c>
      <c r="V52" s="201">
        <v>2.46</v>
      </c>
      <c r="W52" s="201">
        <v>13.71</v>
      </c>
      <c r="X52" s="201">
        <v>43.57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58.71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74.790000000000006</v>
      </c>
      <c r="AQ52" s="201">
        <v>26.64</v>
      </c>
      <c r="AR52" s="201">
        <v>24.2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4.8099999999999996</v>
      </c>
      <c r="L53" s="201">
        <v>365.82</v>
      </c>
      <c r="M53" s="201">
        <v>27.18</v>
      </c>
      <c r="N53" s="201">
        <v>34.89</v>
      </c>
      <c r="O53" s="201">
        <v>0</v>
      </c>
      <c r="P53" s="201">
        <v>37.090000000000003</v>
      </c>
      <c r="Q53" s="201">
        <v>3.22</v>
      </c>
      <c r="R53" s="201">
        <v>12.52</v>
      </c>
      <c r="S53" s="201">
        <v>7.8</v>
      </c>
      <c r="T53" s="201">
        <v>0</v>
      </c>
      <c r="U53" s="201">
        <v>24.74</v>
      </c>
      <c r="V53" s="201">
        <v>2.5299999999999998</v>
      </c>
      <c r="W53" s="201">
        <v>13.71</v>
      </c>
      <c r="X53" s="201">
        <v>43.57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58.71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74.790000000000006</v>
      </c>
      <c r="AQ53" s="201">
        <v>26.64</v>
      </c>
      <c r="AR53" s="201">
        <v>24.2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4.8099999999999996</v>
      </c>
      <c r="L54" s="201">
        <v>336.94</v>
      </c>
      <c r="M54" s="201">
        <v>27.18</v>
      </c>
      <c r="N54" s="201">
        <v>34.89</v>
      </c>
      <c r="O54" s="201">
        <v>0</v>
      </c>
      <c r="P54" s="201">
        <v>37.090000000000003</v>
      </c>
      <c r="Q54" s="201">
        <v>3.22</v>
      </c>
      <c r="R54" s="201">
        <v>12.52</v>
      </c>
      <c r="S54" s="201">
        <v>7.8</v>
      </c>
      <c r="T54" s="201">
        <v>0</v>
      </c>
      <c r="U54" s="201">
        <v>24.74</v>
      </c>
      <c r="V54" s="201">
        <v>2.6</v>
      </c>
      <c r="W54" s="201">
        <v>13.71</v>
      </c>
      <c r="X54" s="201">
        <v>43.57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58.71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74.790000000000006</v>
      </c>
      <c r="AQ54" s="201">
        <v>26.64</v>
      </c>
      <c r="AR54" s="201">
        <v>24.2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4.8099999999999996</v>
      </c>
      <c r="L55" s="201">
        <v>307.41000000000003</v>
      </c>
      <c r="M55" s="201">
        <v>27.18</v>
      </c>
      <c r="N55" s="201">
        <v>34.89</v>
      </c>
      <c r="O55" s="201">
        <v>0</v>
      </c>
      <c r="P55" s="201">
        <v>37.090000000000003</v>
      </c>
      <c r="Q55" s="201">
        <v>1.75</v>
      </c>
      <c r="R55" s="201">
        <v>6.88</v>
      </c>
      <c r="S55" s="201">
        <v>4.33</v>
      </c>
      <c r="T55" s="201">
        <v>0</v>
      </c>
      <c r="U55" s="201">
        <v>24.74</v>
      </c>
      <c r="V55" s="201">
        <v>2.65</v>
      </c>
      <c r="W55" s="201">
        <v>13.71</v>
      </c>
      <c r="X55" s="201">
        <v>43.57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58.71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43.32</v>
      </c>
      <c r="AQ55" s="201">
        <v>7.7</v>
      </c>
      <c r="AR55" s="201">
        <v>24.2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4.8099999999999996</v>
      </c>
      <c r="L56" s="201">
        <v>307.41000000000003</v>
      </c>
      <c r="M56" s="201">
        <v>27.18</v>
      </c>
      <c r="N56" s="201">
        <v>34.89</v>
      </c>
      <c r="O56" s="201">
        <v>0</v>
      </c>
      <c r="P56" s="201">
        <v>37.090000000000003</v>
      </c>
      <c r="Q56" s="201">
        <v>1.73</v>
      </c>
      <c r="R56" s="201">
        <v>6.88</v>
      </c>
      <c r="S56" s="201">
        <v>4.33</v>
      </c>
      <c r="T56" s="201">
        <v>0</v>
      </c>
      <c r="U56" s="201">
        <v>24.74</v>
      </c>
      <c r="V56" s="201">
        <v>2.63</v>
      </c>
      <c r="W56" s="201">
        <v>13.71</v>
      </c>
      <c r="X56" s="201">
        <v>43.57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58.71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19.25</v>
      </c>
      <c r="AQ56" s="201">
        <v>7.7</v>
      </c>
      <c r="AR56" s="201">
        <v>24.2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4.8099999999999996</v>
      </c>
      <c r="L57" s="201">
        <v>307.41000000000003</v>
      </c>
      <c r="M57" s="201">
        <v>27.18</v>
      </c>
      <c r="N57" s="201">
        <v>34.89</v>
      </c>
      <c r="O57" s="201">
        <v>0</v>
      </c>
      <c r="P57" s="201">
        <v>37.090000000000003</v>
      </c>
      <c r="Q57" s="201">
        <v>1.73</v>
      </c>
      <c r="R57" s="201">
        <v>6.88</v>
      </c>
      <c r="S57" s="201">
        <v>4.33</v>
      </c>
      <c r="T57" s="201">
        <v>0</v>
      </c>
      <c r="U57" s="201">
        <v>24.74</v>
      </c>
      <c r="V57" s="201">
        <v>2.4900000000000002</v>
      </c>
      <c r="W57" s="201">
        <v>13.71</v>
      </c>
      <c r="X57" s="201">
        <v>43.57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58.71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19.25</v>
      </c>
      <c r="AQ57" s="201">
        <v>7.7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4.8099999999999996</v>
      </c>
      <c r="L58" s="201">
        <v>307.41000000000003</v>
      </c>
      <c r="M58" s="201">
        <v>27.18</v>
      </c>
      <c r="N58" s="201">
        <v>34.89</v>
      </c>
      <c r="O58" s="201">
        <v>0</v>
      </c>
      <c r="P58" s="201">
        <v>37.090000000000003</v>
      </c>
      <c r="Q58" s="201">
        <v>1.73</v>
      </c>
      <c r="R58" s="201">
        <v>6.88</v>
      </c>
      <c r="S58" s="201">
        <v>4.33</v>
      </c>
      <c r="T58" s="201">
        <v>0</v>
      </c>
      <c r="U58" s="201">
        <v>24.74</v>
      </c>
      <c r="V58" s="201">
        <v>2.4900000000000002</v>
      </c>
      <c r="W58" s="201">
        <v>13.71</v>
      </c>
      <c r="X58" s="201">
        <v>43.57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58.71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19.25</v>
      </c>
      <c r="AQ58" s="201">
        <v>7.7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4.8099999999999996</v>
      </c>
      <c r="L59" s="201">
        <v>307.41000000000003</v>
      </c>
      <c r="M59" s="201">
        <v>27.18</v>
      </c>
      <c r="N59" s="201">
        <v>34.89</v>
      </c>
      <c r="O59" s="201">
        <v>0</v>
      </c>
      <c r="P59" s="201">
        <v>37.090000000000003</v>
      </c>
      <c r="Q59" s="201">
        <v>1.73</v>
      </c>
      <c r="R59" s="201">
        <v>6.88</v>
      </c>
      <c r="S59" s="201">
        <v>4.33</v>
      </c>
      <c r="T59" s="201">
        <v>0</v>
      </c>
      <c r="U59" s="201">
        <v>24.74</v>
      </c>
      <c r="V59" s="201">
        <v>2.4900000000000002</v>
      </c>
      <c r="W59" s="201">
        <v>13.71</v>
      </c>
      <c r="X59" s="201">
        <v>43.57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58.71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48.13</v>
      </c>
      <c r="AQ59" s="201">
        <v>7.7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4.8099999999999996</v>
      </c>
      <c r="L60" s="201">
        <v>307.41000000000003</v>
      </c>
      <c r="M60" s="201">
        <v>27.18</v>
      </c>
      <c r="N60" s="201">
        <v>34.89</v>
      </c>
      <c r="O60" s="201">
        <v>0</v>
      </c>
      <c r="P60" s="201">
        <v>37.090000000000003</v>
      </c>
      <c r="Q60" s="201">
        <v>1.73</v>
      </c>
      <c r="R60" s="201">
        <v>6.88</v>
      </c>
      <c r="S60" s="201">
        <v>4.33</v>
      </c>
      <c r="T60" s="201">
        <v>0</v>
      </c>
      <c r="U60" s="201">
        <v>24.74</v>
      </c>
      <c r="V60" s="201">
        <v>2.4900000000000002</v>
      </c>
      <c r="W60" s="201">
        <v>13.71</v>
      </c>
      <c r="X60" s="201">
        <v>43.57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58.71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74.790000000000006</v>
      </c>
      <c r="AQ60" s="201">
        <v>7.7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4.8099999999999996</v>
      </c>
      <c r="L61" s="201">
        <v>307.41000000000003</v>
      </c>
      <c r="M61" s="201">
        <v>27.18</v>
      </c>
      <c r="N61" s="201">
        <v>34.89</v>
      </c>
      <c r="O61" s="201">
        <v>0</v>
      </c>
      <c r="P61" s="201">
        <v>37.090000000000003</v>
      </c>
      <c r="Q61" s="201">
        <v>1.73</v>
      </c>
      <c r="R61" s="201">
        <v>6.88</v>
      </c>
      <c r="S61" s="201">
        <v>4.33</v>
      </c>
      <c r="T61" s="201">
        <v>0</v>
      </c>
      <c r="U61" s="201">
        <v>24.74</v>
      </c>
      <c r="V61" s="201">
        <v>2.4900000000000002</v>
      </c>
      <c r="W61" s="201">
        <v>13.71</v>
      </c>
      <c r="X61" s="201">
        <v>43.57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58.71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75.37</v>
      </c>
      <c r="AQ61" s="201">
        <v>7.7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4.8099999999999996</v>
      </c>
      <c r="L62" s="201">
        <v>307.41000000000003</v>
      </c>
      <c r="M62" s="201">
        <v>27.18</v>
      </c>
      <c r="N62" s="201">
        <v>34.89</v>
      </c>
      <c r="O62" s="201">
        <v>0</v>
      </c>
      <c r="P62" s="201">
        <v>37.090000000000003</v>
      </c>
      <c r="Q62" s="201">
        <v>1.73</v>
      </c>
      <c r="R62" s="201">
        <v>6.88</v>
      </c>
      <c r="S62" s="201">
        <v>4.33</v>
      </c>
      <c r="T62" s="201">
        <v>0</v>
      </c>
      <c r="U62" s="201">
        <v>24.74</v>
      </c>
      <c r="V62" s="201">
        <v>2.4900000000000002</v>
      </c>
      <c r="W62" s="201">
        <v>13.71</v>
      </c>
      <c r="X62" s="201">
        <v>43.57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58.71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75.37</v>
      </c>
      <c r="AQ62" s="201">
        <v>7.7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4.8099999999999996</v>
      </c>
      <c r="L63" s="201">
        <v>307.41000000000003</v>
      </c>
      <c r="M63" s="201">
        <v>27.18</v>
      </c>
      <c r="N63" s="201">
        <v>34.89</v>
      </c>
      <c r="O63" s="201">
        <v>0</v>
      </c>
      <c r="P63" s="201">
        <v>37.090000000000003</v>
      </c>
      <c r="Q63" s="201">
        <v>1.73</v>
      </c>
      <c r="R63" s="201">
        <v>6.88</v>
      </c>
      <c r="S63" s="201">
        <v>4.33</v>
      </c>
      <c r="T63" s="201">
        <v>0</v>
      </c>
      <c r="U63" s="201">
        <v>24.74</v>
      </c>
      <c r="V63" s="201">
        <v>2.4900000000000002</v>
      </c>
      <c r="W63" s="201">
        <v>13.71</v>
      </c>
      <c r="X63" s="201">
        <v>43.57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58.71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74.790000000000006</v>
      </c>
      <c r="AQ63" s="201">
        <v>7.7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4.8099999999999996</v>
      </c>
      <c r="L64" s="201">
        <v>307.41000000000003</v>
      </c>
      <c r="M64" s="201">
        <v>27.18</v>
      </c>
      <c r="N64" s="201">
        <v>34.89</v>
      </c>
      <c r="O64" s="201">
        <v>0</v>
      </c>
      <c r="P64" s="201">
        <v>37.090000000000003</v>
      </c>
      <c r="Q64" s="201">
        <v>1.73</v>
      </c>
      <c r="R64" s="201">
        <v>12.52</v>
      </c>
      <c r="S64" s="201">
        <v>4.33</v>
      </c>
      <c r="T64" s="201">
        <v>0</v>
      </c>
      <c r="U64" s="201">
        <v>24.74</v>
      </c>
      <c r="V64" s="201">
        <v>2.87</v>
      </c>
      <c r="W64" s="201">
        <v>13.71</v>
      </c>
      <c r="X64" s="201">
        <v>43.57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58.71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74.790000000000006</v>
      </c>
      <c r="AQ64" s="201">
        <v>7.7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4.8099999999999996</v>
      </c>
      <c r="L65" s="201">
        <v>307.41000000000003</v>
      </c>
      <c r="M65" s="201">
        <v>27.18</v>
      </c>
      <c r="N65" s="201">
        <v>34.89</v>
      </c>
      <c r="O65" s="201">
        <v>0</v>
      </c>
      <c r="P65" s="201">
        <v>37.090000000000003</v>
      </c>
      <c r="Q65" s="201">
        <v>1.73</v>
      </c>
      <c r="R65" s="201">
        <v>12.52</v>
      </c>
      <c r="S65" s="201">
        <v>4.33</v>
      </c>
      <c r="T65" s="201">
        <v>0</v>
      </c>
      <c r="U65" s="201">
        <v>24.74</v>
      </c>
      <c r="V65" s="201">
        <v>2.87</v>
      </c>
      <c r="W65" s="201">
        <v>13.71</v>
      </c>
      <c r="X65" s="201">
        <v>43.57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58.71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37.700000000000003</v>
      </c>
      <c r="AQ65" s="201">
        <v>7.7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4.8099999999999996</v>
      </c>
      <c r="L66" s="201">
        <v>307.41000000000003</v>
      </c>
      <c r="M66" s="201">
        <v>27.18</v>
      </c>
      <c r="N66" s="201">
        <v>34.89</v>
      </c>
      <c r="O66" s="201">
        <v>0</v>
      </c>
      <c r="P66" s="201">
        <v>37.090000000000003</v>
      </c>
      <c r="Q66" s="201">
        <v>3.22</v>
      </c>
      <c r="R66" s="201">
        <v>12.52</v>
      </c>
      <c r="S66" s="201">
        <v>7.8</v>
      </c>
      <c r="T66" s="201">
        <v>0</v>
      </c>
      <c r="U66" s="201">
        <v>24.74</v>
      </c>
      <c r="V66" s="201">
        <v>2.87</v>
      </c>
      <c r="W66" s="201">
        <v>13.71</v>
      </c>
      <c r="X66" s="201">
        <v>43.57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58.71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37.700000000000003</v>
      </c>
      <c r="AQ66" s="201">
        <v>26.64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4.8099999999999996</v>
      </c>
      <c r="L67" s="201">
        <v>346.57</v>
      </c>
      <c r="M67" s="201">
        <v>27.18</v>
      </c>
      <c r="N67" s="201">
        <v>34.89</v>
      </c>
      <c r="O67" s="201">
        <v>0</v>
      </c>
      <c r="P67" s="201">
        <v>37.090000000000003</v>
      </c>
      <c r="Q67" s="201">
        <v>3.22</v>
      </c>
      <c r="R67" s="201">
        <v>12.52</v>
      </c>
      <c r="S67" s="201">
        <v>7.79</v>
      </c>
      <c r="T67" s="201">
        <v>0</v>
      </c>
      <c r="U67" s="201">
        <v>24.74</v>
      </c>
      <c r="V67" s="201">
        <v>4.21</v>
      </c>
      <c r="W67" s="201">
        <v>13.71</v>
      </c>
      <c r="X67" s="201">
        <v>43.57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58.71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37.39</v>
      </c>
      <c r="AQ67" s="201">
        <v>26.64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4.8099999999999996</v>
      </c>
      <c r="L68" s="201">
        <v>361.01</v>
      </c>
      <c r="M68" s="201">
        <v>27.18</v>
      </c>
      <c r="N68" s="201">
        <v>34.89</v>
      </c>
      <c r="O68" s="201">
        <v>0</v>
      </c>
      <c r="P68" s="201">
        <v>37.090000000000003</v>
      </c>
      <c r="Q68" s="201">
        <v>3.22</v>
      </c>
      <c r="R68" s="201">
        <v>12.53</v>
      </c>
      <c r="S68" s="201">
        <v>7.79</v>
      </c>
      <c r="T68" s="201">
        <v>0</v>
      </c>
      <c r="U68" s="201">
        <v>24.74</v>
      </c>
      <c r="V68" s="201">
        <v>4.21</v>
      </c>
      <c r="W68" s="201">
        <v>13.71</v>
      </c>
      <c r="X68" s="201">
        <v>43.57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58.71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37.39</v>
      </c>
      <c r="AQ68" s="201">
        <v>26.64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4.8099999999999996</v>
      </c>
      <c r="L69" s="201">
        <v>370.64</v>
      </c>
      <c r="M69" s="201">
        <v>27.18</v>
      </c>
      <c r="N69" s="201">
        <v>34.89</v>
      </c>
      <c r="O69" s="201">
        <v>0</v>
      </c>
      <c r="P69" s="201">
        <v>37.090000000000003</v>
      </c>
      <c r="Q69" s="201">
        <v>3.22</v>
      </c>
      <c r="R69" s="201">
        <v>12.53</v>
      </c>
      <c r="S69" s="201">
        <v>7.79</v>
      </c>
      <c r="T69" s="201">
        <v>0</v>
      </c>
      <c r="U69" s="201">
        <v>24.74</v>
      </c>
      <c r="V69" s="201">
        <v>4.21</v>
      </c>
      <c r="W69" s="201">
        <v>13.71</v>
      </c>
      <c r="X69" s="201">
        <v>43.57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58.71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37.39</v>
      </c>
      <c r="AQ69" s="201">
        <v>26.64</v>
      </c>
      <c r="AR69" s="201">
        <v>24.2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4.8099999999999996</v>
      </c>
      <c r="L70" s="201">
        <v>389.89</v>
      </c>
      <c r="M70" s="201">
        <v>27.18</v>
      </c>
      <c r="N70" s="201">
        <v>34.89</v>
      </c>
      <c r="O70" s="201">
        <v>0</v>
      </c>
      <c r="P70" s="201">
        <v>37.090000000000003</v>
      </c>
      <c r="Q70" s="201">
        <v>3.22</v>
      </c>
      <c r="R70" s="201">
        <v>12.53</v>
      </c>
      <c r="S70" s="201">
        <v>7.79</v>
      </c>
      <c r="T70" s="201">
        <v>0</v>
      </c>
      <c r="U70" s="201">
        <v>24.74</v>
      </c>
      <c r="V70" s="201">
        <v>4.21</v>
      </c>
      <c r="W70" s="201">
        <v>13.71</v>
      </c>
      <c r="X70" s="201">
        <v>43.57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58.71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37.39</v>
      </c>
      <c r="AQ70" s="201">
        <v>26.64</v>
      </c>
      <c r="AR70" s="201">
        <v>24.2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4.37</v>
      </c>
      <c r="L71" s="201">
        <v>404.34</v>
      </c>
      <c r="M71" s="201">
        <v>27.18</v>
      </c>
      <c r="N71" s="201">
        <v>34.89</v>
      </c>
      <c r="O71" s="201">
        <v>0</v>
      </c>
      <c r="P71" s="201">
        <v>37.090000000000003</v>
      </c>
      <c r="Q71" s="201">
        <v>3.22</v>
      </c>
      <c r="R71" s="201">
        <v>12.53</v>
      </c>
      <c r="S71" s="201">
        <v>7.8</v>
      </c>
      <c r="T71" s="201">
        <v>0</v>
      </c>
      <c r="U71" s="201">
        <v>24.74</v>
      </c>
      <c r="V71" s="201">
        <v>4.21</v>
      </c>
      <c r="W71" s="201">
        <v>13.71</v>
      </c>
      <c r="X71" s="201">
        <v>43.57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58.71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37.39</v>
      </c>
      <c r="AQ71" s="201">
        <v>26.64</v>
      </c>
      <c r="AR71" s="201">
        <v>18.649999999999999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4.4800000000000004</v>
      </c>
      <c r="L72" s="201">
        <v>433.22</v>
      </c>
      <c r="M72" s="201">
        <v>27.18</v>
      </c>
      <c r="N72" s="201">
        <v>34.89</v>
      </c>
      <c r="O72" s="201">
        <v>0</v>
      </c>
      <c r="P72" s="201">
        <v>37.090000000000003</v>
      </c>
      <c r="Q72" s="201">
        <v>3.22</v>
      </c>
      <c r="R72" s="201">
        <v>12.53</v>
      </c>
      <c r="S72" s="201">
        <v>7.8</v>
      </c>
      <c r="T72" s="201">
        <v>0</v>
      </c>
      <c r="U72" s="201">
        <v>24.74</v>
      </c>
      <c r="V72" s="201">
        <v>4.21</v>
      </c>
      <c r="W72" s="201">
        <v>13.71</v>
      </c>
      <c r="X72" s="201">
        <v>43.57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58.71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37.39</v>
      </c>
      <c r="AQ72" s="201">
        <v>26.64</v>
      </c>
      <c r="AR72" s="201">
        <v>9.49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4.42</v>
      </c>
      <c r="L73" s="201">
        <v>481.35</v>
      </c>
      <c r="M73" s="201">
        <v>27.18</v>
      </c>
      <c r="N73" s="201">
        <v>34.89</v>
      </c>
      <c r="O73" s="201">
        <v>0</v>
      </c>
      <c r="P73" s="201">
        <v>37.090000000000003</v>
      </c>
      <c r="Q73" s="201">
        <v>2.98</v>
      </c>
      <c r="R73" s="201">
        <v>12.53</v>
      </c>
      <c r="S73" s="201">
        <v>7.64</v>
      </c>
      <c r="T73" s="201">
        <v>0</v>
      </c>
      <c r="U73" s="201">
        <v>24.74</v>
      </c>
      <c r="V73" s="201">
        <v>4.21</v>
      </c>
      <c r="W73" s="201">
        <v>13.71</v>
      </c>
      <c r="X73" s="201">
        <v>43.57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58.71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37.39</v>
      </c>
      <c r="AQ73" s="201">
        <v>26.31</v>
      </c>
      <c r="AR73" s="201">
        <v>3.72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4.8099999999999996</v>
      </c>
      <c r="L74" s="201">
        <v>481.35</v>
      </c>
      <c r="M74" s="201">
        <v>27.18</v>
      </c>
      <c r="N74" s="201">
        <v>34.89</v>
      </c>
      <c r="O74" s="201">
        <v>0</v>
      </c>
      <c r="P74" s="201">
        <v>37.090000000000003</v>
      </c>
      <c r="Q74" s="201">
        <v>3.22</v>
      </c>
      <c r="R74" s="201">
        <v>12.53</v>
      </c>
      <c r="S74" s="201">
        <v>7.8</v>
      </c>
      <c r="T74" s="201">
        <v>0</v>
      </c>
      <c r="U74" s="201">
        <v>24.74</v>
      </c>
      <c r="V74" s="201">
        <v>4.21</v>
      </c>
      <c r="W74" s="201">
        <v>13.71</v>
      </c>
      <c r="X74" s="201">
        <v>43.57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58.71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37.39</v>
      </c>
      <c r="AQ74" s="201">
        <v>26.31</v>
      </c>
      <c r="AR74" s="201">
        <v>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4.8099999999999996</v>
      </c>
      <c r="L75" s="201">
        <v>510.24</v>
      </c>
      <c r="M75" s="201">
        <v>27.18</v>
      </c>
      <c r="N75" s="201">
        <v>34.89</v>
      </c>
      <c r="O75" s="201">
        <v>0</v>
      </c>
      <c r="P75" s="201">
        <v>37.090000000000003</v>
      </c>
      <c r="Q75" s="201">
        <v>3.22</v>
      </c>
      <c r="R75" s="201">
        <v>12.53</v>
      </c>
      <c r="S75" s="201">
        <v>7.8</v>
      </c>
      <c r="T75" s="201">
        <v>0</v>
      </c>
      <c r="U75" s="201">
        <v>24.74</v>
      </c>
      <c r="V75" s="201">
        <v>4.21</v>
      </c>
      <c r="W75" s="201">
        <v>13.71</v>
      </c>
      <c r="X75" s="201">
        <v>43.57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58.71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37.4</v>
      </c>
      <c r="AQ75" s="201">
        <v>26.64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4.8099999999999996</v>
      </c>
      <c r="L76" s="201">
        <v>529.48</v>
      </c>
      <c r="M76" s="201">
        <v>27.18</v>
      </c>
      <c r="N76" s="201">
        <v>34.89</v>
      </c>
      <c r="O76" s="201">
        <v>0</v>
      </c>
      <c r="P76" s="201">
        <v>37.090000000000003</v>
      </c>
      <c r="Q76" s="201">
        <v>3.22</v>
      </c>
      <c r="R76" s="201">
        <v>12.53</v>
      </c>
      <c r="S76" s="201">
        <v>7.8</v>
      </c>
      <c r="T76" s="201">
        <v>0</v>
      </c>
      <c r="U76" s="201">
        <v>24.74</v>
      </c>
      <c r="V76" s="201">
        <v>4.21</v>
      </c>
      <c r="W76" s="201">
        <v>13.71</v>
      </c>
      <c r="X76" s="201">
        <v>43.57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58.71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37.4</v>
      </c>
      <c r="AQ76" s="201">
        <v>26.64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4.8099999999999996</v>
      </c>
      <c r="L77" s="201">
        <v>500.6</v>
      </c>
      <c r="M77" s="201">
        <v>27.18</v>
      </c>
      <c r="N77" s="201">
        <v>34.89</v>
      </c>
      <c r="O77" s="201">
        <v>0</v>
      </c>
      <c r="P77" s="201">
        <v>37.090000000000003</v>
      </c>
      <c r="Q77" s="201">
        <v>3.22</v>
      </c>
      <c r="R77" s="201">
        <v>12.53</v>
      </c>
      <c r="S77" s="201">
        <v>7.8</v>
      </c>
      <c r="T77" s="201">
        <v>0</v>
      </c>
      <c r="U77" s="201">
        <v>24.74</v>
      </c>
      <c r="V77" s="201">
        <v>4.21</v>
      </c>
      <c r="W77" s="201">
        <v>13.71</v>
      </c>
      <c r="X77" s="201">
        <v>43.57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58.71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48.14</v>
      </c>
      <c r="AQ77" s="201">
        <v>27.67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4.8099999999999996</v>
      </c>
      <c r="L78" s="201">
        <v>500.6</v>
      </c>
      <c r="M78" s="201">
        <v>27.18</v>
      </c>
      <c r="N78" s="201">
        <v>34.89</v>
      </c>
      <c r="O78" s="201">
        <v>0</v>
      </c>
      <c r="P78" s="201">
        <v>37.090000000000003</v>
      </c>
      <c r="Q78" s="201">
        <v>3.22</v>
      </c>
      <c r="R78" s="201">
        <v>12.53</v>
      </c>
      <c r="S78" s="201">
        <v>7.8</v>
      </c>
      <c r="T78" s="201">
        <v>0</v>
      </c>
      <c r="U78" s="201">
        <v>24.74</v>
      </c>
      <c r="V78" s="201">
        <v>4.21</v>
      </c>
      <c r="W78" s="201">
        <v>13.71</v>
      </c>
      <c r="X78" s="201">
        <v>43.57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58.71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74.790000000000006</v>
      </c>
      <c r="AQ78" s="201">
        <v>27.14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4.8099999999999996</v>
      </c>
      <c r="L79" s="201">
        <v>529.48</v>
      </c>
      <c r="M79" s="201">
        <v>27.18</v>
      </c>
      <c r="N79" s="201">
        <v>34.89</v>
      </c>
      <c r="O79" s="201">
        <v>0</v>
      </c>
      <c r="P79" s="201">
        <v>37.090000000000003</v>
      </c>
      <c r="Q79" s="201">
        <v>3.22</v>
      </c>
      <c r="R79" s="201">
        <v>12.53</v>
      </c>
      <c r="S79" s="201">
        <v>7.8</v>
      </c>
      <c r="T79" s="201">
        <v>0</v>
      </c>
      <c r="U79" s="201">
        <v>24.74</v>
      </c>
      <c r="V79" s="201">
        <v>4.21</v>
      </c>
      <c r="W79" s="201">
        <v>13.71</v>
      </c>
      <c r="X79" s="201">
        <v>43.57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52.46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74.790000000000006</v>
      </c>
      <c r="AQ79" s="201">
        <v>26.64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4.8099999999999996</v>
      </c>
      <c r="L80" s="201">
        <v>556.91999999999996</v>
      </c>
      <c r="M80" s="201">
        <v>27.18</v>
      </c>
      <c r="N80" s="201">
        <v>34.89</v>
      </c>
      <c r="O80" s="201">
        <v>0</v>
      </c>
      <c r="P80" s="201">
        <v>37.090000000000003</v>
      </c>
      <c r="Q80" s="201">
        <v>3.22</v>
      </c>
      <c r="R80" s="201">
        <v>12.53</v>
      </c>
      <c r="S80" s="201">
        <v>7.8</v>
      </c>
      <c r="T80" s="201">
        <v>0</v>
      </c>
      <c r="U80" s="201">
        <v>24.74</v>
      </c>
      <c r="V80" s="201">
        <v>4.21</v>
      </c>
      <c r="W80" s="201">
        <v>13.71</v>
      </c>
      <c r="X80" s="201">
        <v>43.57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52.46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74.790000000000006</v>
      </c>
      <c r="AQ80" s="201">
        <v>26.64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4.8099999999999996</v>
      </c>
      <c r="L81" s="201">
        <v>556.91999999999996</v>
      </c>
      <c r="M81" s="201">
        <v>27.18</v>
      </c>
      <c r="N81" s="201">
        <v>34.89</v>
      </c>
      <c r="O81" s="201">
        <v>0</v>
      </c>
      <c r="P81" s="201">
        <v>37.090000000000003</v>
      </c>
      <c r="Q81" s="201">
        <v>3.22</v>
      </c>
      <c r="R81" s="201">
        <v>12.53</v>
      </c>
      <c r="S81" s="201">
        <v>7.8</v>
      </c>
      <c r="T81" s="201">
        <v>0</v>
      </c>
      <c r="U81" s="201">
        <v>24.74</v>
      </c>
      <c r="V81" s="201">
        <v>4.21</v>
      </c>
      <c r="W81" s="201">
        <v>13.71</v>
      </c>
      <c r="X81" s="201">
        <v>43.57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52.46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74.790000000000006</v>
      </c>
      <c r="AQ81" s="201">
        <v>26.64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4.8099999999999996</v>
      </c>
      <c r="L82" s="201">
        <v>556.91999999999996</v>
      </c>
      <c r="M82" s="201">
        <v>27.18</v>
      </c>
      <c r="N82" s="201">
        <v>34.89</v>
      </c>
      <c r="O82" s="201">
        <v>0</v>
      </c>
      <c r="P82" s="201">
        <v>37.090000000000003</v>
      </c>
      <c r="Q82" s="201">
        <v>3.22</v>
      </c>
      <c r="R82" s="201">
        <v>12.53</v>
      </c>
      <c r="S82" s="201">
        <v>7.8</v>
      </c>
      <c r="T82" s="201">
        <v>0</v>
      </c>
      <c r="U82" s="201">
        <v>24.74</v>
      </c>
      <c r="V82" s="201">
        <v>4.21</v>
      </c>
      <c r="W82" s="201">
        <v>13.71</v>
      </c>
      <c r="X82" s="201">
        <v>43.57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52.46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48.14</v>
      </c>
      <c r="AQ82" s="201">
        <v>26.64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4.8099999999999996</v>
      </c>
      <c r="L83" s="201">
        <v>495</v>
      </c>
      <c r="M83" s="201">
        <v>27.18</v>
      </c>
      <c r="N83" s="201">
        <v>34.89</v>
      </c>
      <c r="O83" s="201">
        <v>0</v>
      </c>
      <c r="P83" s="201">
        <v>37.090000000000003</v>
      </c>
      <c r="Q83" s="201">
        <v>3.22</v>
      </c>
      <c r="R83" s="201">
        <v>12.53</v>
      </c>
      <c r="S83" s="201">
        <v>7.8</v>
      </c>
      <c r="T83" s="201">
        <v>0</v>
      </c>
      <c r="U83" s="201">
        <v>24.74</v>
      </c>
      <c r="V83" s="201">
        <v>4.21</v>
      </c>
      <c r="W83" s="201">
        <v>13.71</v>
      </c>
      <c r="X83" s="201">
        <v>43.57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58.71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36</v>
      </c>
      <c r="AQ83" s="201">
        <v>26.64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4.8099999999999996</v>
      </c>
      <c r="L84" s="201">
        <v>401.6</v>
      </c>
      <c r="M84" s="201">
        <v>27.18</v>
      </c>
      <c r="N84" s="201">
        <v>34.89</v>
      </c>
      <c r="O84" s="201">
        <v>0</v>
      </c>
      <c r="P84" s="201">
        <v>37.090000000000003</v>
      </c>
      <c r="Q84" s="201">
        <v>3.22</v>
      </c>
      <c r="R84" s="201">
        <v>12.53</v>
      </c>
      <c r="S84" s="201">
        <v>7.8</v>
      </c>
      <c r="T84" s="201">
        <v>0</v>
      </c>
      <c r="U84" s="201">
        <v>24.74</v>
      </c>
      <c r="V84" s="201">
        <v>4.21</v>
      </c>
      <c r="W84" s="201">
        <v>13.71</v>
      </c>
      <c r="X84" s="201">
        <v>43.57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58.71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36</v>
      </c>
      <c r="AQ84" s="201">
        <v>26.64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4.8099999999999996</v>
      </c>
      <c r="L85" s="201">
        <v>356.2</v>
      </c>
      <c r="M85" s="201">
        <v>27.18</v>
      </c>
      <c r="N85" s="201">
        <v>34.89</v>
      </c>
      <c r="O85" s="201">
        <v>0</v>
      </c>
      <c r="P85" s="201">
        <v>37.090000000000003</v>
      </c>
      <c r="Q85" s="201">
        <v>3.22</v>
      </c>
      <c r="R85" s="201">
        <v>12.53</v>
      </c>
      <c r="S85" s="201">
        <v>7.8</v>
      </c>
      <c r="T85" s="201">
        <v>0</v>
      </c>
      <c r="U85" s="201">
        <v>24.74</v>
      </c>
      <c r="V85" s="201">
        <v>4.21</v>
      </c>
      <c r="W85" s="201">
        <v>13.71</v>
      </c>
      <c r="X85" s="201">
        <v>43.57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58.71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36</v>
      </c>
      <c r="AQ85" s="201">
        <v>26.64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4.8099999999999996</v>
      </c>
      <c r="L86" s="201">
        <v>306.14</v>
      </c>
      <c r="M86" s="201">
        <v>27.18</v>
      </c>
      <c r="N86" s="201">
        <v>34.89</v>
      </c>
      <c r="O86" s="201">
        <v>0</v>
      </c>
      <c r="P86" s="201">
        <v>37.090000000000003</v>
      </c>
      <c r="Q86" s="201">
        <v>3.22</v>
      </c>
      <c r="R86" s="201">
        <v>12.53</v>
      </c>
      <c r="S86" s="201">
        <v>7.8</v>
      </c>
      <c r="T86" s="201">
        <v>0</v>
      </c>
      <c r="U86" s="201">
        <v>24.74</v>
      </c>
      <c r="V86" s="201">
        <v>4.21</v>
      </c>
      <c r="W86" s="201">
        <v>13.71</v>
      </c>
      <c r="X86" s="201">
        <v>43.57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58.71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36</v>
      </c>
      <c r="AQ86" s="201">
        <v>26.64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4.8099999999999996</v>
      </c>
      <c r="L87" s="201">
        <v>306.14</v>
      </c>
      <c r="M87" s="201">
        <v>27.18</v>
      </c>
      <c r="N87" s="201">
        <v>34.89</v>
      </c>
      <c r="O87" s="201">
        <v>0</v>
      </c>
      <c r="P87" s="201">
        <v>37.090000000000003</v>
      </c>
      <c r="Q87" s="201">
        <v>1.73</v>
      </c>
      <c r="R87" s="201">
        <v>12.53</v>
      </c>
      <c r="S87" s="201">
        <v>4.3600000000000003</v>
      </c>
      <c r="T87" s="201">
        <v>0</v>
      </c>
      <c r="U87" s="201">
        <v>24.74</v>
      </c>
      <c r="V87" s="201">
        <v>3.37</v>
      </c>
      <c r="W87" s="201">
        <v>13.71</v>
      </c>
      <c r="X87" s="201">
        <v>43.57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58.71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35.81</v>
      </c>
      <c r="AQ87" s="201">
        <v>7.7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4.8099999999999996</v>
      </c>
      <c r="L88" s="201">
        <v>306.14</v>
      </c>
      <c r="M88" s="201">
        <v>27.18</v>
      </c>
      <c r="N88" s="201">
        <v>34.89</v>
      </c>
      <c r="O88" s="201">
        <v>0</v>
      </c>
      <c r="P88" s="201">
        <v>37.090000000000003</v>
      </c>
      <c r="Q88" s="201">
        <v>1.73</v>
      </c>
      <c r="R88" s="201">
        <v>12.53</v>
      </c>
      <c r="S88" s="201">
        <v>4.33</v>
      </c>
      <c r="T88" s="201">
        <v>0</v>
      </c>
      <c r="U88" s="201">
        <v>24.74</v>
      </c>
      <c r="V88" s="201">
        <v>3.37</v>
      </c>
      <c r="W88" s="201">
        <v>13.71</v>
      </c>
      <c r="X88" s="201">
        <v>43.57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58.71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35.81</v>
      </c>
      <c r="AQ88" s="201">
        <v>7.7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4.8099999999999996</v>
      </c>
      <c r="L89" s="201">
        <v>306.14</v>
      </c>
      <c r="M89" s="201">
        <v>27.18</v>
      </c>
      <c r="N89" s="201">
        <v>34.89</v>
      </c>
      <c r="O89" s="201">
        <v>0</v>
      </c>
      <c r="P89" s="201">
        <v>37.090000000000003</v>
      </c>
      <c r="Q89" s="201">
        <v>1.73</v>
      </c>
      <c r="R89" s="201">
        <v>6.88</v>
      </c>
      <c r="S89" s="201">
        <v>4.33</v>
      </c>
      <c r="T89" s="201">
        <v>0</v>
      </c>
      <c r="U89" s="201">
        <v>24.74</v>
      </c>
      <c r="V89" s="201">
        <v>3.37</v>
      </c>
      <c r="W89" s="201">
        <v>13.71</v>
      </c>
      <c r="X89" s="201">
        <v>43.57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58.71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31.98</v>
      </c>
      <c r="AQ89" s="201">
        <v>7.7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4.8099999999999996</v>
      </c>
      <c r="L90" s="201">
        <v>306.14</v>
      </c>
      <c r="M90" s="201">
        <v>27.18</v>
      </c>
      <c r="N90" s="201">
        <v>34.89</v>
      </c>
      <c r="O90" s="201">
        <v>0</v>
      </c>
      <c r="P90" s="201">
        <v>37.090000000000003</v>
      </c>
      <c r="Q90" s="201">
        <v>1.73</v>
      </c>
      <c r="R90" s="201">
        <v>6.88</v>
      </c>
      <c r="S90" s="201">
        <v>4.33</v>
      </c>
      <c r="T90" s="201">
        <v>0</v>
      </c>
      <c r="U90" s="201">
        <v>24.74</v>
      </c>
      <c r="V90" s="201">
        <v>3.37</v>
      </c>
      <c r="W90" s="201">
        <v>13.71</v>
      </c>
      <c r="X90" s="201">
        <v>43.57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58.71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36</v>
      </c>
      <c r="AQ90" s="201">
        <v>7.7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4.8099999999999996</v>
      </c>
      <c r="L91" s="201">
        <v>306.14</v>
      </c>
      <c r="M91" s="201">
        <v>27.18</v>
      </c>
      <c r="N91" s="201">
        <v>34.89</v>
      </c>
      <c r="O91" s="201">
        <v>0</v>
      </c>
      <c r="P91" s="201">
        <v>37.090000000000003</v>
      </c>
      <c r="Q91" s="201">
        <v>1.73</v>
      </c>
      <c r="R91" s="201">
        <v>6.88</v>
      </c>
      <c r="S91" s="201">
        <v>4.33</v>
      </c>
      <c r="T91" s="201">
        <v>0</v>
      </c>
      <c r="U91" s="201">
        <v>24.74</v>
      </c>
      <c r="V91" s="201">
        <v>3.37</v>
      </c>
      <c r="W91" s="201">
        <v>13.71</v>
      </c>
      <c r="X91" s="201">
        <v>43.57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58.71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36</v>
      </c>
      <c r="AQ91" s="201">
        <v>7.7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4.8099999999999996</v>
      </c>
      <c r="L92" s="201">
        <v>306.14</v>
      </c>
      <c r="M92" s="201">
        <v>27.18</v>
      </c>
      <c r="N92" s="201">
        <v>34.89</v>
      </c>
      <c r="O92" s="201">
        <v>0</v>
      </c>
      <c r="P92" s="201">
        <v>37.090000000000003</v>
      </c>
      <c r="Q92" s="201">
        <v>1.73</v>
      </c>
      <c r="R92" s="201">
        <v>6.88</v>
      </c>
      <c r="S92" s="201">
        <v>4.33</v>
      </c>
      <c r="T92" s="201">
        <v>0</v>
      </c>
      <c r="U92" s="201">
        <v>24.74</v>
      </c>
      <c r="V92" s="201">
        <v>3.37</v>
      </c>
      <c r="W92" s="201">
        <v>13.71</v>
      </c>
      <c r="X92" s="201">
        <v>43.57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58.71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36</v>
      </c>
      <c r="AQ92" s="201">
        <v>7.7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4.8099999999999996</v>
      </c>
      <c r="L93" s="201">
        <v>306.14</v>
      </c>
      <c r="M93" s="201">
        <v>27.18</v>
      </c>
      <c r="N93" s="201">
        <v>34.89</v>
      </c>
      <c r="O93" s="201">
        <v>0</v>
      </c>
      <c r="P93" s="201">
        <v>37.090000000000003</v>
      </c>
      <c r="Q93" s="201">
        <v>1.73</v>
      </c>
      <c r="R93" s="201">
        <v>6.88</v>
      </c>
      <c r="S93" s="201">
        <v>4.33</v>
      </c>
      <c r="T93" s="201">
        <v>0</v>
      </c>
      <c r="U93" s="201">
        <v>24.74</v>
      </c>
      <c r="V93" s="201">
        <v>3.37</v>
      </c>
      <c r="W93" s="201">
        <v>13.71</v>
      </c>
      <c r="X93" s="201">
        <v>43.57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58.71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36</v>
      </c>
      <c r="AQ93" s="201">
        <v>7.7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5.68</v>
      </c>
      <c r="L94" s="201">
        <v>306.14</v>
      </c>
      <c r="M94" s="201">
        <v>27.18</v>
      </c>
      <c r="N94" s="201">
        <v>34.89</v>
      </c>
      <c r="O94" s="201">
        <v>0</v>
      </c>
      <c r="P94" s="201">
        <v>37.090000000000003</v>
      </c>
      <c r="Q94" s="201">
        <v>1.73</v>
      </c>
      <c r="R94" s="201">
        <v>6.88</v>
      </c>
      <c r="S94" s="201">
        <v>4.33</v>
      </c>
      <c r="T94" s="201">
        <v>0</v>
      </c>
      <c r="U94" s="201">
        <v>24.74</v>
      </c>
      <c r="V94" s="201">
        <v>3.37</v>
      </c>
      <c r="W94" s="201">
        <v>13.71</v>
      </c>
      <c r="X94" s="201">
        <v>43.57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58.71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36</v>
      </c>
      <c r="AQ94" s="201">
        <v>7.7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4.91</v>
      </c>
      <c r="L95" s="201">
        <v>306.14</v>
      </c>
      <c r="M95" s="201">
        <v>27.18</v>
      </c>
      <c r="N95" s="201">
        <v>34.89</v>
      </c>
      <c r="O95" s="201">
        <v>0</v>
      </c>
      <c r="P95" s="201">
        <v>37.090000000000003</v>
      </c>
      <c r="Q95" s="201">
        <v>1.73</v>
      </c>
      <c r="R95" s="201">
        <v>6.88</v>
      </c>
      <c r="S95" s="201">
        <v>4.33</v>
      </c>
      <c r="T95" s="201">
        <v>0</v>
      </c>
      <c r="U95" s="201">
        <v>24.74</v>
      </c>
      <c r="V95" s="201">
        <v>3.37</v>
      </c>
      <c r="W95" s="201">
        <v>13.71</v>
      </c>
      <c r="X95" s="201">
        <v>43.57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58.71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36</v>
      </c>
      <c r="AQ95" s="201">
        <v>7.7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4.8099999999999996</v>
      </c>
      <c r="L96" s="201">
        <v>306.14</v>
      </c>
      <c r="M96" s="201">
        <v>27.18</v>
      </c>
      <c r="N96" s="201">
        <v>34.89</v>
      </c>
      <c r="O96" s="201">
        <v>0</v>
      </c>
      <c r="P96" s="201">
        <v>37.090000000000003</v>
      </c>
      <c r="Q96" s="201">
        <v>1.73</v>
      </c>
      <c r="R96" s="201">
        <v>6.88</v>
      </c>
      <c r="S96" s="201">
        <v>4.33</v>
      </c>
      <c r="T96" s="201">
        <v>0</v>
      </c>
      <c r="U96" s="201">
        <v>24.74</v>
      </c>
      <c r="V96" s="201">
        <v>3.37</v>
      </c>
      <c r="W96" s="201">
        <v>13.71</v>
      </c>
      <c r="X96" s="201">
        <v>43.57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58.71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36</v>
      </c>
      <c r="AQ96" s="201">
        <v>7.7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4.8099999999999996</v>
      </c>
      <c r="L97" s="201">
        <v>306.14</v>
      </c>
      <c r="M97" s="201">
        <v>27.18</v>
      </c>
      <c r="N97" s="201">
        <v>34.89</v>
      </c>
      <c r="O97" s="201">
        <v>0</v>
      </c>
      <c r="P97" s="201">
        <v>37.090000000000003</v>
      </c>
      <c r="Q97" s="201">
        <v>1.73</v>
      </c>
      <c r="R97" s="201">
        <v>6.88</v>
      </c>
      <c r="S97" s="201">
        <v>4.33</v>
      </c>
      <c r="T97" s="201">
        <v>0</v>
      </c>
      <c r="U97" s="201">
        <v>24.74</v>
      </c>
      <c r="V97" s="201">
        <v>3.37</v>
      </c>
      <c r="W97" s="201">
        <v>13.71</v>
      </c>
      <c r="X97" s="201">
        <v>43.57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58.71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36</v>
      </c>
      <c r="AQ97" s="201">
        <v>7.7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4.8099999999999996</v>
      </c>
      <c r="L98" s="201">
        <v>306.14</v>
      </c>
      <c r="M98" s="201">
        <v>27.18</v>
      </c>
      <c r="N98" s="201">
        <v>34.89</v>
      </c>
      <c r="O98" s="201">
        <v>0</v>
      </c>
      <c r="P98" s="201">
        <v>37.090000000000003</v>
      </c>
      <c r="Q98" s="201">
        <v>3.22</v>
      </c>
      <c r="R98" s="201">
        <v>12.53</v>
      </c>
      <c r="S98" s="201">
        <v>7.8</v>
      </c>
      <c r="T98" s="201">
        <v>0</v>
      </c>
      <c r="U98" s="201">
        <v>24.74</v>
      </c>
      <c r="V98" s="201">
        <v>4.21</v>
      </c>
      <c r="W98" s="201">
        <v>13.71</v>
      </c>
      <c r="X98" s="201">
        <v>43.57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58.71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36</v>
      </c>
      <c r="AQ98" s="201">
        <v>26.64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0.11979250000000007</v>
      </c>
      <c r="L99">
        <f t="shared" si="0"/>
        <v>9.1807024999999953</v>
      </c>
      <c r="M99">
        <f t="shared" si="0"/>
        <v>0.65231999999999957</v>
      </c>
      <c r="N99">
        <f t="shared" si="0"/>
        <v>0.83735999999999944</v>
      </c>
      <c r="O99">
        <f t="shared" si="0"/>
        <v>0</v>
      </c>
      <c r="P99">
        <f t="shared" si="0"/>
        <v>0.90062250000000121</v>
      </c>
      <c r="Q99">
        <f t="shared" si="0"/>
        <v>6.0457499999999935E-2</v>
      </c>
      <c r="R99">
        <f t="shared" si="0"/>
        <v>0.24244499999999966</v>
      </c>
      <c r="S99">
        <f t="shared" si="0"/>
        <v>0.14806500000000011</v>
      </c>
      <c r="T99">
        <f t="shared" si="0"/>
        <v>0</v>
      </c>
      <c r="U99">
        <f t="shared" si="0"/>
        <v>0.5937599999999994</v>
      </c>
      <c r="V99">
        <f t="shared" si="0"/>
        <v>7.6542500000000069E-2</v>
      </c>
      <c r="W99">
        <f t="shared" si="0"/>
        <v>0.29804000000000036</v>
      </c>
      <c r="X99">
        <f t="shared" si="0"/>
        <v>0.94768000000000141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1.3887325000000004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1.1586524999999994</v>
      </c>
      <c r="AQ99">
        <f t="shared" si="0"/>
        <v>0.42609000000000058</v>
      </c>
      <c r="AR99">
        <f t="shared" si="0"/>
        <v>0.24448000000000017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19.690000000000001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19.690000000000001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19.690000000000001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19.690000000000001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19.690000000000001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19.690000000000001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19.690000000000001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19.690000000000001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19.690000000000001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19.690000000000001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19.690000000000001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19.690000000000001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19.690000000000001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19.690000000000001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19.690000000000001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19.690000000000001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19.690000000000001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19.690000000000001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19.690000000000001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19.690000000000001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19.690000000000001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19.690000000000001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19.690000000000001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19.690000000000001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19.690000000000001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19.690000000000001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19.690000000000001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19.690000000000001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19.690000000000001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19.690000000000001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19.690000000000001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19.690000000000001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19.690000000000001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19.690000000000001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19.690000000000001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19.690000000000001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19.690000000000001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19.690000000000001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19.690000000000001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19.690000000000001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19.690000000000001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19.690000000000001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19.690000000000001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19.690000000000001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19.690000000000001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19.690000000000001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19.690000000000001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19.690000000000001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19.690000000000001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19.690000000000001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19.690000000000001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19.690000000000001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19.690000000000001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19.690000000000001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19.690000000000001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19.690000000000001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19.690000000000001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19.690000000000001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19.690000000000001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19.690000000000001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19.690000000000001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19.690000000000001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19.690000000000001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19.690000000000001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19.690000000000001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19.690000000000001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19.690000000000001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19.690000000000001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19.690000000000001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19.690000000000001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19.690000000000001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19.690000000000001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19.690000000000001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19.690000000000001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19.690000000000001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19.690000000000001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19.690000000000001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19.690000000000001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19.690000000000001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19.690000000000001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19.690000000000001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19.690000000000001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19.690000000000001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19.690000000000001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19.690000000000001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19.690000000000001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19.690000000000001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19.690000000000001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19.690000000000001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19.690000000000001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19.690000000000001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19.690000000000001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19.690000000000001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19.690000000000001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19.690000000000001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19.690000000000001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0.47256000000000092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270.91000000000003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270.91000000000003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270.91000000000003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270.91000000000003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283.3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283.3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283.3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323.98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323.98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323.98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6.531369999999999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19.18</v>
      </c>
      <c r="E3" s="201">
        <v>0</v>
      </c>
      <c r="F3" s="201">
        <v>0</v>
      </c>
      <c r="G3" s="201">
        <v>30.91</v>
      </c>
      <c r="H3" s="201">
        <v>0</v>
      </c>
      <c r="I3" s="201">
        <v>0</v>
      </c>
      <c r="J3" s="201">
        <v>39.47</v>
      </c>
      <c r="K3" s="201">
        <v>237.34</v>
      </c>
      <c r="L3" s="201">
        <v>4.38</v>
      </c>
      <c r="M3" s="201">
        <v>2.38</v>
      </c>
      <c r="N3" s="201">
        <v>1.93</v>
      </c>
      <c r="O3" s="201">
        <v>2.74</v>
      </c>
      <c r="P3" s="201">
        <v>0.93</v>
      </c>
      <c r="Q3" s="201">
        <v>2.2400000000000002</v>
      </c>
      <c r="R3" s="201">
        <v>8.6999999999999993</v>
      </c>
      <c r="S3" s="201">
        <v>5.41</v>
      </c>
      <c r="T3" s="201">
        <v>0</v>
      </c>
      <c r="U3" s="201">
        <v>2.3199999999999998</v>
      </c>
      <c r="V3" s="201">
        <v>3.53</v>
      </c>
      <c r="W3" s="201">
        <v>9.52</v>
      </c>
      <c r="X3" s="201">
        <v>7.03</v>
      </c>
      <c r="Y3" s="201">
        <v>0</v>
      </c>
      <c r="Z3" s="201">
        <v>64.47</v>
      </c>
      <c r="AA3" s="201">
        <v>25.18</v>
      </c>
      <c r="AB3" s="201">
        <v>0</v>
      </c>
      <c r="AC3" s="201">
        <v>0</v>
      </c>
      <c r="AD3" s="201">
        <v>24.92</v>
      </c>
      <c r="AE3" s="201">
        <v>0</v>
      </c>
      <c r="AF3" s="201">
        <v>0</v>
      </c>
      <c r="AG3" s="201">
        <v>76.38</v>
      </c>
      <c r="AH3" s="201">
        <v>0</v>
      </c>
      <c r="AI3" s="201">
        <v>18.39</v>
      </c>
      <c r="AJ3" s="201">
        <v>0</v>
      </c>
      <c r="AK3" s="201">
        <v>15.59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19.18</v>
      </c>
      <c r="E4" s="201">
        <v>0</v>
      </c>
      <c r="F4" s="201">
        <v>0</v>
      </c>
      <c r="G4" s="201">
        <v>30.91</v>
      </c>
      <c r="H4" s="201">
        <v>0</v>
      </c>
      <c r="I4" s="201">
        <v>0</v>
      </c>
      <c r="J4" s="201">
        <v>39.47</v>
      </c>
      <c r="K4" s="201">
        <v>237.34</v>
      </c>
      <c r="L4" s="201">
        <v>4.38</v>
      </c>
      <c r="M4" s="201">
        <v>2.38</v>
      </c>
      <c r="N4" s="201">
        <v>1.93</v>
      </c>
      <c r="O4" s="201">
        <v>2.74</v>
      </c>
      <c r="P4" s="201">
        <v>0.93</v>
      </c>
      <c r="Q4" s="201">
        <v>2.2400000000000002</v>
      </c>
      <c r="R4" s="201">
        <v>8.6999999999999993</v>
      </c>
      <c r="S4" s="201">
        <v>5.41</v>
      </c>
      <c r="T4" s="201">
        <v>0</v>
      </c>
      <c r="U4" s="201">
        <v>2.3199999999999998</v>
      </c>
      <c r="V4" s="201">
        <v>3.53</v>
      </c>
      <c r="W4" s="201">
        <v>9.52</v>
      </c>
      <c r="X4" s="201">
        <v>30.26</v>
      </c>
      <c r="Y4" s="201">
        <v>0</v>
      </c>
      <c r="Z4" s="201">
        <v>64.47</v>
      </c>
      <c r="AA4" s="201">
        <v>25.18</v>
      </c>
      <c r="AB4" s="201">
        <v>0</v>
      </c>
      <c r="AC4" s="201">
        <v>0</v>
      </c>
      <c r="AD4" s="201">
        <v>24.92</v>
      </c>
      <c r="AE4" s="201">
        <v>0</v>
      </c>
      <c r="AF4" s="201">
        <v>0</v>
      </c>
      <c r="AG4" s="201">
        <v>76.38</v>
      </c>
      <c r="AH4" s="201">
        <v>0</v>
      </c>
      <c r="AI4" s="201">
        <v>18.39</v>
      </c>
      <c r="AJ4" s="201">
        <v>0</v>
      </c>
      <c r="AK4" s="201">
        <v>15.59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19.18</v>
      </c>
      <c r="E5" s="201">
        <v>0</v>
      </c>
      <c r="F5" s="201">
        <v>0</v>
      </c>
      <c r="G5" s="201">
        <v>30.91</v>
      </c>
      <c r="H5" s="201">
        <v>0</v>
      </c>
      <c r="I5" s="201">
        <v>0</v>
      </c>
      <c r="J5" s="201">
        <v>39.47</v>
      </c>
      <c r="K5" s="201">
        <v>237.34</v>
      </c>
      <c r="L5" s="201">
        <v>4.38</v>
      </c>
      <c r="M5" s="201">
        <v>2.38</v>
      </c>
      <c r="N5" s="201">
        <v>1.93</v>
      </c>
      <c r="O5" s="201">
        <v>2.74</v>
      </c>
      <c r="P5" s="201">
        <v>0.93</v>
      </c>
      <c r="Q5" s="201">
        <v>2.2400000000000002</v>
      </c>
      <c r="R5" s="201">
        <v>8.6999999999999993</v>
      </c>
      <c r="S5" s="201">
        <v>5.41</v>
      </c>
      <c r="T5" s="201">
        <v>0</v>
      </c>
      <c r="U5" s="201">
        <v>2.3199999999999998</v>
      </c>
      <c r="V5" s="201">
        <v>3.53</v>
      </c>
      <c r="W5" s="201">
        <v>9.52</v>
      </c>
      <c r="X5" s="201">
        <v>30.26</v>
      </c>
      <c r="Y5" s="201">
        <v>0</v>
      </c>
      <c r="Z5" s="201">
        <v>64.47</v>
      </c>
      <c r="AA5" s="201">
        <v>25.18</v>
      </c>
      <c r="AB5" s="201">
        <v>0</v>
      </c>
      <c r="AC5" s="201">
        <v>0</v>
      </c>
      <c r="AD5" s="201">
        <v>24.92</v>
      </c>
      <c r="AE5" s="201">
        <v>0</v>
      </c>
      <c r="AF5" s="201">
        <v>0</v>
      </c>
      <c r="AG5" s="201">
        <v>76.38</v>
      </c>
      <c r="AH5" s="201">
        <v>0</v>
      </c>
      <c r="AI5" s="201">
        <v>18.39</v>
      </c>
      <c r="AJ5" s="201">
        <v>0</v>
      </c>
      <c r="AK5" s="201">
        <v>15.59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19.18</v>
      </c>
      <c r="E6" s="201">
        <v>0</v>
      </c>
      <c r="F6" s="201">
        <v>0</v>
      </c>
      <c r="G6" s="201">
        <v>30.91</v>
      </c>
      <c r="H6" s="201">
        <v>0</v>
      </c>
      <c r="I6" s="201">
        <v>0</v>
      </c>
      <c r="J6" s="201">
        <v>39.47</v>
      </c>
      <c r="K6" s="201">
        <v>237.34</v>
      </c>
      <c r="L6" s="201">
        <v>4.38</v>
      </c>
      <c r="M6" s="201">
        <v>2.38</v>
      </c>
      <c r="N6" s="201">
        <v>1.93</v>
      </c>
      <c r="O6" s="201">
        <v>2.74</v>
      </c>
      <c r="P6" s="201">
        <v>0.93</v>
      </c>
      <c r="Q6" s="201">
        <v>2.2400000000000002</v>
      </c>
      <c r="R6" s="201">
        <v>8.6999999999999993</v>
      </c>
      <c r="S6" s="201">
        <v>5.41</v>
      </c>
      <c r="T6" s="201">
        <v>0</v>
      </c>
      <c r="U6" s="201">
        <v>2.3199999999999998</v>
      </c>
      <c r="V6" s="201">
        <v>3.53</v>
      </c>
      <c r="W6" s="201">
        <v>9.52</v>
      </c>
      <c r="X6" s="201">
        <v>30.26</v>
      </c>
      <c r="Y6" s="201">
        <v>0</v>
      </c>
      <c r="Z6" s="201">
        <v>64.47</v>
      </c>
      <c r="AA6" s="201">
        <v>25.18</v>
      </c>
      <c r="AB6" s="201">
        <v>0</v>
      </c>
      <c r="AC6" s="201">
        <v>0</v>
      </c>
      <c r="AD6" s="201">
        <v>24.92</v>
      </c>
      <c r="AE6" s="201">
        <v>0</v>
      </c>
      <c r="AF6" s="201">
        <v>0</v>
      </c>
      <c r="AG6" s="201">
        <v>76.38</v>
      </c>
      <c r="AH6" s="201">
        <v>0</v>
      </c>
      <c r="AI6" s="201">
        <v>18.39</v>
      </c>
      <c r="AJ6" s="201">
        <v>0</v>
      </c>
      <c r="AK6" s="201">
        <v>15.59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19.18</v>
      </c>
      <c r="E7" s="201">
        <v>0</v>
      </c>
      <c r="F7" s="201">
        <v>0</v>
      </c>
      <c r="G7" s="201">
        <v>30.91</v>
      </c>
      <c r="H7" s="201">
        <v>0</v>
      </c>
      <c r="I7" s="201">
        <v>0</v>
      </c>
      <c r="J7" s="201">
        <v>39.47</v>
      </c>
      <c r="K7" s="201">
        <v>237.34</v>
      </c>
      <c r="L7" s="201">
        <v>4.38</v>
      </c>
      <c r="M7" s="201">
        <v>2.38</v>
      </c>
      <c r="N7" s="201">
        <v>1.93</v>
      </c>
      <c r="O7" s="201">
        <v>2.74</v>
      </c>
      <c r="P7" s="201">
        <v>0.93</v>
      </c>
      <c r="Q7" s="201">
        <v>2.2400000000000002</v>
      </c>
      <c r="R7" s="201">
        <v>8.6999999999999993</v>
      </c>
      <c r="S7" s="201">
        <v>5.41</v>
      </c>
      <c r="T7" s="201">
        <v>0</v>
      </c>
      <c r="U7" s="201">
        <v>2.3199999999999998</v>
      </c>
      <c r="V7" s="201">
        <v>3.53</v>
      </c>
      <c r="W7" s="201">
        <v>9.52</v>
      </c>
      <c r="X7" s="201">
        <v>30.26</v>
      </c>
      <c r="Y7" s="201">
        <v>0</v>
      </c>
      <c r="Z7" s="201">
        <v>64.47</v>
      </c>
      <c r="AA7" s="201">
        <v>25.18</v>
      </c>
      <c r="AB7" s="201">
        <v>0</v>
      </c>
      <c r="AC7" s="201">
        <v>0</v>
      </c>
      <c r="AD7" s="201">
        <v>24.92</v>
      </c>
      <c r="AE7" s="201">
        <v>0</v>
      </c>
      <c r="AF7" s="201">
        <v>0</v>
      </c>
      <c r="AG7" s="201">
        <v>76.38</v>
      </c>
      <c r="AH7" s="201">
        <v>0</v>
      </c>
      <c r="AI7" s="201">
        <v>18.39</v>
      </c>
      <c r="AJ7" s="201">
        <v>0</v>
      </c>
      <c r="AK7" s="201">
        <v>15.59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19.18</v>
      </c>
      <c r="E8" s="201">
        <v>0</v>
      </c>
      <c r="F8" s="201">
        <v>0</v>
      </c>
      <c r="G8" s="201">
        <v>30.91</v>
      </c>
      <c r="H8" s="201">
        <v>0</v>
      </c>
      <c r="I8" s="201">
        <v>0</v>
      </c>
      <c r="J8" s="201">
        <v>39.47</v>
      </c>
      <c r="K8" s="201">
        <v>237.34</v>
      </c>
      <c r="L8" s="201">
        <v>4.38</v>
      </c>
      <c r="M8" s="201">
        <v>2.38</v>
      </c>
      <c r="N8" s="201">
        <v>1.93</v>
      </c>
      <c r="O8" s="201">
        <v>2.74</v>
      </c>
      <c r="P8" s="201">
        <v>0.93</v>
      </c>
      <c r="Q8" s="201">
        <v>2.2400000000000002</v>
      </c>
      <c r="R8" s="201">
        <v>8.6999999999999993</v>
      </c>
      <c r="S8" s="201">
        <v>5.41</v>
      </c>
      <c r="T8" s="201">
        <v>0</v>
      </c>
      <c r="U8" s="201">
        <v>2.3199999999999998</v>
      </c>
      <c r="V8" s="201">
        <v>3.53</v>
      </c>
      <c r="W8" s="201">
        <v>9.52</v>
      </c>
      <c r="X8" s="201">
        <v>30.26</v>
      </c>
      <c r="Y8" s="201">
        <v>0</v>
      </c>
      <c r="Z8" s="201">
        <v>64.47</v>
      </c>
      <c r="AA8" s="201">
        <v>25.18</v>
      </c>
      <c r="AB8" s="201">
        <v>0</v>
      </c>
      <c r="AC8" s="201">
        <v>0</v>
      </c>
      <c r="AD8" s="201">
        <v>24.92</v>
      </c>
      <c r="AE8" s="201">
        <v>0</v>
      </c>
      <c r="AF8" s="201">
        <v>0</v>
      </c>
      <c r="AG8" s="201">
        <v>76.38</v>
      </c>
      <c r="AH8" s="201">
        <v>0</v>
      </c>
      <c r="AI8" s="201">
        <v>18.39</v>
      </c>
      <c r="AJ8" s="201">
        <v>0</v>
      </c>
      <c r="AK8" s="201">
        <v>15.59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19.18</v>
      </c>
      <c r="E9" s="201">
        <v>0</v>
      </c>
      <c r="F9" s="201">
        <v>0</v>
      </c>
      <c r="G9" s="201">
        <v>30.91</v>
      </c>
      <c r="H9" s="201">
        <v>0</v>
      </c>
      <c r="I9" s="201">
        <v>0</v>
      </c>
      <c r="J9" s="201">
        <v>39.47</v>
      </c>
      <c r="K9" s="201">
        <v>237.34</v>
      </c>
      <c r="L9" s="201">
        <v>4.38</v>
      </c>
      <c r="M9" s="201">
        <v>2.38</v>
      </c>
      <c r="N9" s="201">
        <v>1.93</v>
      </c>
      <c r="O9" s="201">
        <v>2.74</v>
      </c>
      <c r="P9" s="201">
        <v>0.93</v>
      </c>
      <c r="Q9" s="201">
        <v>2.2400000000000002</v>
      </c>
      <c r="R9" s="201">
        <v>8.6999999999999993</v>
      </c>
      <c r="S9" s="201">
        <v>5.41</v>
      </c>
      <c r="T9" s="201">
        <v>0</v>
      </c>
      <c r="U9" s="201">
        <v>2.3199999999999998</v>
      </c>
      <c r="V9" s="201">
        <v>3.53</v>
      </c>
      <c r="W9" s="201">
        <v>9.52</v>
      </c>
      <c r="X9" s="201">
        <v>30.26</v>
      </c>
      <c r="Y9" s="201">
        <v>0</v>
      </c>
      <c r="Z9" s="201">
        <v>64.47</v>
      </c>
      <c r="AA9" s="201">
        <v>25.18</v>
      </c>
      <c r="AB9" s="201">
        <v>0</v>
      </c>
      <c r="AC9" s="201">
        <v>0</v>
      </c>
      <c r="AD9" s="201">
        <v>24.92</v>
      </c>
      <c r="AE9" s="201">
        <v>0</v>
      </c>
      <c r="AF9" s="201">
        <v>0</v>
      </c>
      <c r="AG9" s="201">
        <v>76.38</v>
      </c>
      <c r="AH9" s="201">
        <v>0</v>
      </c>
      <c r="AI9" s="201">
        <v>18.39</v>
      </c>
      <c r="AJ9" s="201">
        <v>0</v>
      </c>
      <c r="AK9" s="201">
        <v>15.59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19.18</v>
      </c>
      <c r="E10" s="201">
        <v>0</v>
      </c>
      <c r="F10" s="201">
        <v>0</v>
      </c>
      <c r="G10" s="201">
        <v>30.91</v>
      </c>
      <c r="H10" s="201">
        <v>0</v>
      </c>
      <c r="I10" s="201">
        <v>0</v>
      </c>
      <c r="J10" s="201">
        <v>39.47</v>
      </c>
      <c r="K10" s="201">
        <v>237.34</v>
      </c>
      <c r="L10" s="201">
        <v>4.38</v>
      </c>
      <c r="M10" s="201">
        <v>2.38</v>
      </c>
      <c r="N10" s="201">
        <v>1.93</v>
      </c>
      <c r="O10" s="201">
        <v>2.74</v>
      </c>
      <c r="P10" s="201">
        <v>0.93</v>
      </c>
      <c r="Q10" s="201">
        <v>2.2400000000000002</v>
      </c>
      <c r="R10" s="201">
        <v>8.6999999999999993</v>
      </c>
      <c r="S10" s="201">
        <v>5.41</v>
      </c>
      <c r="T10" s="201">
        <v>0</v>
      </c>
      <c r="U10" s="201">
        <v>2.3199999999999998</v>
      </c>
      <c r="V10" s="201">
        <v>3.53</v>
      </c>
      <c r="W10" s="201">
        <v>9.52</v>
      </c>
      <c r="X10" s="201">
        <v>30.26</v>
      </c>
      <c r="Y10" s="201">
        <v>0</v>
      </c>
      <c r="Z10" s="201">
        <v>64.47</v>
      </c>
      <c r="AA10" s="201">
        <v>25.18</v>
      </c>
      <c r="AB10" s="201">
        <v>0</v>
      </c>
      <c r="AC10" s="201">
        <v>0</v>
      </c>
      <c r="AD10" s="201">
        <v>24.92</v>
      </c>
      <c r="AE10" s="201">
        <v>0</v>
      </c>
      <c r="AF10" s="201">
        <v>0</v>
      </c>
      <c r="AG10" s="201">
        <v>76.38</v>
      </c>
      <c r="AH10" s="201">
        <v>0</v>
      </c>
      <c r="AI10" s="201">
        <v>18.39</v>
      </c>
      <c r="AJ10" s="201">
        <v>0</v>
      </c>
      <c r="AK10" s="201">
        <v>15.59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19.18</v>
      </c>
      <c r="E11" s="201">
        <v>0</v>
      </c>
      <c r="F11" s="201">
        <v>0</v>
      </c>
      <c r="G11" s="201">
        <v>30.91</v>
      </c>
      <c r="H11" s="201">
        <v>0</v>
      </c>
      <c r="I11" s="201">
        <v>0</v>
      </c>
      <c r="J11" s="201">
        <v>39.47</v>
      </c>
      <c r="K11" s="201">
        <v>237.34</v>
      </c>
      <c r="L11" s="201">
        <v>4.38</v>
      </c>
      <c r="M11" s="201">
        <v>29.79</v>
      </c>
      <c r="N11" s="201">
        <v>24.23</v>
      </c>
      <c r="O11" s="201">
        <v>2.74</v>
      </c>
      <c r="P11" s="201">
        <v>0.93</v>
      </c>
      <c r="Q11" s="201">
        <v>2.2400000000000002</v>
      </c>
      <c r="R11" s="201">
        <v>8.6999999999999993</v>
      </c>
      <c r="S11" s="201">
        <v>5.41</v>
      </c>
      <c r="T11" s="201">
        <v>0</v>
      </c>
      <c r="U11" s="201">
        <v>2.3199999999999998</v>
      </c>
      <c r="V11" s="201">
        <v>3.53</v>
      </c>
      <c r="W11" s="201">
        <v>9.52</v>
      </c>
      <c r="X11" s="201">
        <v>30.26</v>
      </c>
      <c r="Y11" s="201">
        <v>0</v>
      </c>
      <c r="Z11" s="201">
        <v>64.47</v>
      </c>
      <c r="AA11" s="201">
        <v>25.18</v>
      </c>
      <c r="AB11" s="201">
        <v>0</v>
      </c>
      <c r="AC11" s="201">
        <v>0</v>
      </c>
      <c r="AD11" s="201">
        <v>24.92</v>
      </c>
      <c r="AE11" s="201">
        <v>0</v>
      </c>
      <c r="AF11" s="201">
        <v>0</v>
      </c>
      <c r="AG11" s="201">
        <v>76.38</v>
      </c>
      <c r="AH11" s="201">
        <v>0</v>
      </c>
      <c r="AI11" s="201">
        <v>18.39</v>
      </c>
      <c r="AJ11" s="201">
        <v>0</v>
      </c>
      <c r="AK11" s="201">
        <v>15.59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19.18</v>
      </c>
      <c r="E12" s="201">
        <v>0</v>
      </c>
      <c r="F12" s="201">
        <v>0</v>
      </c>
      <c r="G12" s="201">
        <v>30.91</v>
      </c>
      <c r="H12" s="201">
        <v>0</v>
      </c>
      <c r="I12" s="201">
        <v>0</v>
      </c>
      <c r="J12" s="201">
        <v>39.47</v>
      </c>
      <c r="K12" s="201">
        <v>237.34</v>
      </c>
      <c r="L12" s="201">
        <v>4.38</v>
      </c>
      <c r="M12" s="201">
        <v>29.79</v>
      </c>
      <c r="N12" s="201">
        <v>24.23</v>
      </c>
      <c r="O12" s="201">
        <v>2.74</v>
      </c>
      <c r="P12" s="201">
        <v>0.93</v>
      </c>
      <c r="Q12" s="201">
        <v>2.2400000000000002</v>
      </c>
      <c r="R12" s="201">
        <v>8.6999999999999993</v>
      </c>
      <c r="S12" s="201">
        <v>5.41</v>
      </c>
      <c r="T12" s="201">
        <v>0</v>
      </c>
      <c r="U12" s="201">
        <v>2.3199999999999998</v>
      </c>
      <c r="V12" s="201">
        <v>3.53</v>
      </c>
      <c r="W12" s="201">
        <v>9.52</v>
      </c>
      <c r="X12" s="201">
        <v>30.26</v>
      </c>
      <c r="Y12" s="201">
        <v>0</v>
      </c>
      <c r="Z12" s="201">
        <v>64.47</v>
      </c>
      <c r="AA12" s="201">
        <v>25.18</v>
      </c>
      <c r="AB12" s="201">
        <v>0</v>
      </c>
      <c r="AC12" s="201">
        <v>0</v>
      </c>
      <c r="AD12" s="201">
        <v>24.92</v>
      </c>
      <c r="AE12" s="201">
        <v>0</v>
      </c>
      <c r="AF12" s="201">
        <v>0</v>
      </c>
      <c r="AG12" s="201">
        <v>76.38</v>
      </c>
      <c r="AH12" s="201">
        <v>0</v>
      </c>
      <c r="AI12" s="201">
        <v>18.39</v>
      </c>
      <c r="AJ12" s="201">
        <v>0</v>
      </c>
      <c r="AK12" s="201">
        <v>15.59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19.18</v>
      </c>
      <c r="E13" s="201">
        <v>0</v>
      </c>
      <c r="F13" s="201">
        <v>0</v>
      </c>
      <c r="G13" s="201">
        <v>30.91</v>
      </c>
      <c r="H13" s="201">
        <v>0</v>
      </c>
      <c r="I13" s="201">
        <v>0</v>
      </c>
      <c r="J13" s="201">
        <v>39.47</v>
      </c>
      <c r="K13" s="201">
        <v>237.29</v>
      </c>
      <c r="L13" s="201">
        <v>4.38</v>
      </c>
      <c r="M13" s="201">
        <v>2.38</v>
      </c>
      <c r="N13" s="201">
        <v>1.93</v>
      </c>
      <c r="O13" s="201">
        <v>2.74</v>
      </c>
      <c r="P13" s="201">
        <v>0.93</v>
      </c>
      <c r="Q13" s="201">
        <v>2.2400000000000002</v>
      </c>
      <c r="R13" s="201">
        <v>8.6999999999999993</v>
      </c>
      <c r="S13" s="201">
        <v>5.41</v>
      </c>
      <c r="T13" s="201">
        <v>0</v>
      </c>
      <c r="U13" s="201">
        <v>2.3199999999999998</v>
      </c>
      <c r="V13" s="201">
        <v>3.53</v>
      </c>
      <c r="W13" s="201">
        <v>9.52</v>
      </c>
      <c r="X13" s="201">
        <v>30.26</v>
      </c>
      <c r="Y13" s="201">
        <v>0</v>
      </c>
      <c r="Z13" s="201">
        <v>64.47</v>
      </c>
      <c r="AA13" s="201">
        <v>25.18</v>
      </c>
      <c r="AB13" s="201">
        <v>0</v>
      </c>
      <c r="AC13" s="201">
        <v>0</v>
      </c>
      <c r="AD13" s="201">
        <v>24.92</v>
      </c>
      <c r="AE13" s="201">
        <v>0</v>
      </c>
      <c r="AF13" s="201">
        <v>0</v>
      </c>
      <c r="AG13" s="201">
        <v>76.38</v>
      </c>
      <c r="AH13" s="201">
        <v>0</v>
      </c>
      <c r="AI13" s="201">
        <v>18.39</v>
      </c>
      <c r="AJ13" s="201">
        <v>0</v>
      </c>
      <c r="AK13" s="201">
        <v>15.59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19.18</v>
      </c>
      <c r="E14" s="201">
        <v>0</v>
      </c>
      <c r="F14" s="201">
        <v>0</v>
      </c>
      <c r="G14" s="201">
        <v>30.91</v>
      </c>
      <c r="H14" s="201">
        <v>0</v>
      </c>
      <c r="I14" s="201">
        <v>0</v>
      </c>
      <c r="J14" s="201">
        <v>39.47</v>
      </c>
      <c r="K14" s="201">
        <v>237.29</v>
      </c>
      <c r="L14" s="201">
        <v>4.38</v>
      </c>
      <c r="M14" s="201">
        <v>2.38</v>
      </c>
      <c r="N14" s="201">
        <v>1.93</v>
      </c>
      <c r="O14" s="201">
        <v>2.74</v>
      </c>
      <c r="P14" s="201">
        <v>0.93</v>
      </c>
      <c r="Q14" s="201">
        <v>2.2400000000000002</v>
      </c>
      <c r="R14" s="201">
        <v>8.6999999999999993</v>
      </c>
      <c r="S14" s="201">
        <v>5.41</v>
      </c>
      <c r="T14" s="201">
        <v>0</v>
      </c>
      <c r="U14" s="201">
        <v>2.3199999999999998</v>
      </c>
      <c r="V14" s="201">
        <v>3.53</v>
      </c>
      <c r="W14" s="201">
        <v>9.52</v>
      </c>
      <c r="X14" s="201">
        <v>30.26</v>
      </c>
      <c r="Y14" s="201">
        <v>0</v>
      </c>
      <c r="Z14" s="201">
        <v>64.47</v>
      </c>
      <c r="AA14" s="201">
        <v>25.18</v>
      </c>
      <c r="AB14" s="201">
        <v>0</v>
      </c>
      <c r="AC14" s="201">
        <v>0</v>
      </c>
      <c r="AD14" s="201">
        <v>24.92</v>
      </c>
      <c r="AE14" s="201">
        <v>0</v>
      </c>
      <c r="AF14" s="201">
        <v>0</v>
      </c>
      <c r="AG14" s="201">
        <v>76.38</v>
      </c>
      <c r="AH14" s="201">
        <v>0</v>
      </c>
      <c r="AI14" s="201">
        <v>18.39</v>
      </c>
      <c r="AJ14" s="201">
        <v>0</v>
      </c>
      <c r="AK14" s="201">
        <v>15.59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19.18</v>
      </c>
      <c r="E15" s="201">
        <v>0</v>
      </c>
      <c r="F15" s="201">
        <v>0</v>
      </c>
      <c r="G15" s="201">
        <v>30.91</v>
      </c>
      <c r="H15" s="201">
        <v>0</v>
      </c>
      <c r="I15" s="201">
        <v>0</v>
      </c>
      <c r="J15" s="201">
        <v>39.47</v>
      </c>
      <c r="K15" s="201">
        <v>237.29</v>
      </c>
      <c r="L15" s="201">
        <v>4.38</v>
      </c>
      <c r="M15" s="201">
        <v>2.38</v>
      </c>
      <c r="N15" s="201">
        <v>1.93</v>
      </c>
      <c r="O15" s="201">
        <v>2.74</v>
      </c>
      <c r="P15" s="201">
        <v>0.93</v>
      </c>
      <c r="Q15" s="201">
        <v>2.2400000000000002</v>
      </c>
      <c r="R15" s="201">
        <v>8.6999999999999993</v>
      </c>
      <c r="S15" s="201">
        <v>5.41</v>
      </c>
      <c r="T15" s="201">
        <v>0</v>
      </c>
      <c r="U15" s="201">
        <v>2.3199999999999998</v>
      </c>
      <c r="V15" s="201">
        <v>3.53</v>
      </c>
      <c r="W15" s="201">
        <v>9.52</v>
      </c>
      <c r="X15" s="201">
        <v>30.26</v>
      </c>
      <c r="Y15" s="201">
        <v>0</v>
      </c>
      <c r="Z15" s="201">
        <v>64.47</v>
      </c>
      <c r="AA15" s="201">
        <v>25.18</v>
      </c>
      <c r="AB15" s="201">
        <v>0</v>
      </c>
      <c r="AC15" s="201">
        <v>0</v>
      </c>
      <c r="AD15" s="201">
        <v>24.92</v>
      </c>
      <c r="AE15" s="201">
        <v>0</v>
      </c>
      <c r="AF15" s="201">
        <v>0</v>
      </c>
      <c r="AG15" s="201">
        <v>76.38</v>
      </c>
      <c r="AH15" s="201">
        <v>0</v>
      </c>
      <c r="AI15" s="201">
        <v>18.39</v>
      </c>
      <c r="AJ15" s="201">
        <v>0</v>
      </c>
      <c r="AK15" s="201">
        <v>15.59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19.18</v>
      </c>
      <c r="E16" s="201">
        <v>0</v>
      </c>
      <c r="F16" s="201">
        <v>0</v>
      </c>
      <c r="G16" s="201">
        <v>30.91</v>
      </c>
      <c r="H16" s="201">
        <v>0</v>
      </c>
      <c r="I16" s="201">
        <v>0</v>
      </c>
      <c r="J16" s="201">
        <v>39.47</v>
      </c>
      <c r="K16" s="201">
        <v>237.29</v>
      </c>
      <c r="L16" s="201">
        <v>4.38</v>
      </c>
      <c r="M16" s="201">
        <v>2.38</v>
      </c>
      <c r="N16" s="201">
        <v>1.93</v>
      </c>
      <c r="O16" s="201">
        <v>2.74</v>
      </c>
      <c r="P16" s="201">
        <v>0.93</v>
      </c>
      <c r="Q16" s="201">
        <v>2.2400000000000002</v>
      </c>
      <c r="R16" s="201">
        <v>8.6999999999999993</v>
      </c>
      <c r="S16" s="201">
        <v>5.41</v>
      </c>
      <c r="T16" s="201">
        <v>0</v>
      </c>
      <c r="U16" s="201">
        <v>2.3199999999999998</v>
      </c>
      <c r="V16" s="201">
        <v>3.53</v>
      </c>
      <c r="W16" s="201">
        <v>9.52</v>
      </c>
      <c r="X16" s="201">
        <v>30.26</v>
      </c>
      <c r="Y16" s="201">
        <v>0</v>
      </c>
      <c r="Z16" s="201">
        <v>64.47</v>
      </c>
      <c r="AA16" s="201">
        <v>25.18</v>
      </c>
      <c r="AB16" s="201">
        <v>0</v>
      </c>
      <c r="AC16" s="201">
        <v>0</v>
      </c>
      <c r="AD16" s="201">
        <v>24.92</v>
      </c>
      <c r="AE16" s="201">
        <v>0</v>
      </c>
      <c r="AF16" s="201">
        <v>0</v>
      </c>
      <c r="AG16" s="201">
        <v>76.38</v>
      </c>
      <c r="AH16" s="201">
        <v>0</v>
      </c>
      <c r="AI16" s="201">
        <v>18.39</v>
      </c>
      <c r="AJ16" s="201">
        <v>0</v>
      </c>
      <c r="AK16" s="201">
        <v>15.59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19.18</v>
      </c>
      <c r="E17" s="201">
        <v>0</v>
      </c>
      <c r="F17" s="201">
        <v>0</v>
      </c>
      <c r="G17" s="201">
        <v>30.91</v>
      </c>
      <c r="H17" s="201">
        <v>0</v>
      </c>
      <c r="I17" s="201">
        <v>0</v>
      </c>
      <c r="J17" s="201">
        <v>39.47</v>
      </c>
      <c r="K17" s="201">
        <v>237.29</v>
      </c>
      <c r="L17" s="201">
        <v>4.38</v>
      </c>
      <c r="M17" s="201">
        <v>2.38</v>
      </c>
      <c r="N17" s="201">
        <v>1.93</v>
      </c>
      <c r="O17" s="201">
        <v>2.74</v>
      </c>
      <c r="P17" s="201">
        <v>0.93</v>
      </c>
      <c r="Q17" s="201">
        <v>2.2400000000000002</v>
      </c>
      <c r="R17" s="201">
        <v>8.6999999999999993</v>
      </c>
      <c r="S17" s="201">
        <v>5.41</v>
      </c>
      <c r="T17" s="201">
        <v>0</v>
      </c>
      <c r="U17" s="201">
        <v>2.3199999999999998</v>
      </c>
      <c r="V17" s="201">
        <v>3.53</v>
      </c>
      <c r="W17" s="201">
        <v>9.52</v>
      </c>
      <c r="X17" s="201">
        <v>30.26</v>
      </c>
      <c r="Y17" s="201">
        <v>0</v>
      </c>
      <c r="Z17" s="201">
        <v>64.47</v>
      </c>
      <c r="AA17" s="201">
        <v>25.18</v>
      </c>
      <c r="AB17" s="201">
        <v>0</v>
      </c>
      <c r="AC17" s="201">
        <v>0</v>
      </c>
      <c r="AD17" s="201">
        <v>24.92</v>
      </c>
      <c r="AE17" s="201">
        <v>0</v>
      </c>
      <c r="AF17" s="201">
        <v>0</v>
      </c>
      <c r="AG17" s="201">
        <v>76.38</v>
      </c>
      <c r="AH17" s="201">
        <v>0</v>
      </c>
      <c r="AI17" s="201">
        <v>18.39</v>
      </c>
      <c r="AJ17" s="201">
        <v>0</v>
      </c>
      <c r="AK17" s="201">
        <v>15.59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19.18</v>
      </c>
      <c r="E18" s="201">
        <v>0</v>
      </c>
      <c r="F18" s="201">
        <v>0</v>
      </c>
      <c r="G18" s="201">
        <v>30.91</v>
      </c>
      <c r="H18" s="201">
        <v>0</v>
      </c>
      <c r="I18" s="201">
        <v>0</v>
      </c>
      <c r="J18" s="201">
        <v>39.47</v>
      </c>
      <c r="K18" s="201">
        <v>237.29</v>
      </c>
      <c r="L18" s="201">
        <v>4.38</v>
      </c>
      <c r="M18" s="201">
        <v>2.38</v>
      </c>
      <c r="N18" s="201">
        <v>1.93</v>
      </c>
      <c r="O18" s="201">
        <v>2.74</v>
      </c>
      <c r="P18" s="201">
        <v>0.93</v>
      </c>
      <c r="Q18" s="201">
        <v>2.2400000000000002</v>
      </c>
      <c r="R18" s="201">
        <v>8.6999999999999993</v>
      </c>
      <c r="S18" s="201">
        <v>5.41</v>
      </c>
      <c r="T18" s="201">
        <v>0</v>
      </c>
      <c r="U18" s="201">
        <v>2.3199999999999998</v>
      </c>
      <c r="V18" s="201">
        <v>3.53</v>
      </c>
      <c r="W18" s="201">
        <v>9.52</v>
      </c>
      <c r="X18" s="201">
        <v>30.26</v>
      </c>
      <c r="Y18" s="201">
        <v>0</v>
      </c>
      <c r="Z18" s="201">
        <v>64.47</v>
      </c>
      <c r="AA18" s="201">
        <v>25.18</v>
      </c>
      <c r="AB18" s="201">
        <v>0</v>
      </c>
      <c r="AC18" s="201">
        <v>0</v>
      </c>
      <c r="AD18" s="201">
        <v>24.92</v>
      </c>
      <c r="AE18" s="201">
        <v>0</v>
      </c>
      <c r="AF18" s="201">
        <v>0</v>
      </c>
      <c r="AG18" s="201">
        <v>76.38</v>
      </c>
      <c r="AH18" s="201">
        <v>0</v>
      </c>
      <c r="AI18" s="201">
        <v>18.39</v>
      </c>
      <c r="AJ18" s="201">
        <v>0</v>
      </c>
      <c r="AK18" s="201">
        <v>15.59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19.18</v>
      </c>
      <c r="E19" s="201">
        <v>0</v>
      </c>
      <c r="F19" s="201">
        <v>0</v>
      </c>
      <c r="G19" s="201">
        <v>30.91</v>
      </c>
      <c r="H19" s="201">
        <v>0</v>
      </c>
      <c r="I19" s="201">
        <v>0</v>
      </c>
      <c r="J19" s="201">
        <v>39.47</v>
      </c>
      <c r="K19" s="201">
        <v>237.29</v>
      </c>
      <c r="L19" s="201">
        <v>4.38</v>
      </c>
      <c r="M19" s="201">
        <v>2.38</v>
      </c>
      <c r="N19" s="201">
        <v>1.93</v>
      </c>
      <c r="O19" s="201">
        <v>2.74</v>
      </c>
      <c r="P19" s="201">
        <v>1.21</v>
      </c>
      <c r="Q19" s="201">
        <v>2.2400000000000002</v>
      </c>
      <c r="R19" s="201">
        <v>8.6999999999999993</v>
      </c>
      <c r="S19" s="201">
        <v>5.41</v>
      </c>
      <c r="T19" s="201">
        <v>0</v>
      </c>
      <c r="U19" s="201">
        <v>2.3199999999999998</v>
      </c>
      <c r="V19" s="201">
        <v>3.53</v>
      </c>
      <c r="W19" s="201">
        <v>9.52</v>
      </c>
      <c r="X19" s="201">
        <v>30.26</v>
      </c>
      <c r="Y19" s="201">
        <v>0</v>
      </c>
      <c r="Z19" s="201">
        <v>64.47</v>
      </c>
      <c r="AA19" s="201">
        <v>25.18</v>
      </c>
      <c r="AB19" s="201">
        <v>0</v>
      </c>
      <c r="AC19" s="201">
        <v>0</v>
      </c>
      <c r="AD19" s="201">
        <v>24.92</v>
      </c>
      <c r="AE19" s="201">
        <v>0</v>
      </c>
      <c r="AF19" s="201">
        <v>0</v>
      </c>
      <c r="AG19" s="201">
        <v>76.38</v>
      </c>
      <c r="AH19" s="201">
        <v>0</v>
      </c>
      <c r="AI19" s="201">
        <v>18.39</v>
      </c>
      <c r="AJ19" s="201">
        <v>0</v>
      </c>
      <c r="AK19" s="201">
        <v>15.59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19.18</v>
      </c>
      <c r="E20" s="201">
        <v>0</v>
      </c>
      <c r="F20" s="201">
        <v>0</v>
      </c>
      <c r="G20" s="201">
        <v>30.91</v>
      </c>
      <c r="H20" s="201">
        <v>0</v>
      </c>
      <c r="I20" s="201">
        <v>0</v>
      </c>
      <c r="J20" s="201">
        <v>39.47</v>
      </c>
      <c r="K20" s="201">
        <v>237.29</v>
      </c>
      <c r="L20" s="201">
        <v>4.38</v>
      </c>
      <c r="M20" s="201">
        <v>2.38</v>
      </c>
      <c r="N20" s="201">
        <v>1.93</v>
      </c>
      <c r="O20" s="201">
        <v>2.74</v>
      </c>
      <c r="P20" s="201">
        <v>0.98</v>
      </c>
      <c r="Q20" s="201">
        <v>2.2400000000000002</v>
      </c>
      <c r="R20" s="201">
        <v>8.6999999999999993</v>
      </c>
      <c r="S20" s="201">
        <v>5.41</v>
      </c>
      <c r="T20" s="201">
        <v>0</v>
      </c>
      <c r="U20" s="201">
        <v>2.3199999999999998</v>
      </c>
      <c r="V20" s="201">
        <v>3.53</v>
      </c>
      <c r="W20" s="201">
        <v>9.52</v>
      </c>
      <c r="X20" s="201">
        <v>30.26</v>
      </c>
      <c r="Y20" s="201">
        <v>0</v>
      </c>
      <c r="Z20" s="201">
        <v>64.47</v>
      </c>
      <c r="AA20" s="201">
        <v>25.18</v>
      </c>
      <c r="AB20" s="201">
        <v>0</v>
      </c>
      <c r="AC20" s="201">
        <v>0</v>
      </c>
      <c r="AD20" s="201">
        <v>24.92</v>
      </c>
      <c r="AE20" s="201">
        <v>0</v>
      </c>
      <c r="AF20" s="201">
        <v>0</v>
      </c>
      <c r="AG20" s="201">
        <v>76.38</v>
      </c>
      <c r="AH20" s="201">
        <v>0</v>
      </c>
      <c r="AI20" s="201">
        <v>18.39</v>
      </c>
      <c r="AJ20" s="201">
        <v>0</v>
      </c>
      <c r="AK20" s="201">
        <v>15.59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19.18</v>
      </c>
      <c r="E21" s="201">
        <v>0</v>
      </c>
      <c r="F21" s="201">
        <v>0</v>
      </c>
      <c r="G21" s="201">
        <v>30.91</v>
      </c>
      <c r="H21" s="201">
        <v>0</v>
      </c>
      <c r="I21" s="201">
        <v>0</v>
      </c>
      <c r="J21" s="201">
        <v>39.47</v>
      </c>
      <c r="K21" s="201">
        <v>237.29</v>
      </c>
      <c r="L21" s="201">
        <v>4.38</v>
      </c>
      <c r="M21" s="201">
        <v>2.38</v>
      </c>
      <c r="N21" s="201">
        <v>1.94</v>
      </c>
      <c r="O21" s="201">
        <v>2.74</v>
      </c>
      <c r="P21" s="201">
        <v>1.84</v>
      </c>
      <c r="Q21" s="201">
        <v>2.2400000000000002</v>
      </c>
      <c r="R21" s="201">
        <v>8.6999999999999993</v>
      </c>
      <c r="S21" s="201">
        <v>5.41</v>
      </c>
      <c r="T21" s="201">
        <v>0</v>
      </c>
      <c r="U21" s="201">
        <v>2.3199999999999998</v>
      </c>
      <c r="V21" s="201">
        <v>3.53</v>
      </c>
      <c r="W21" s="201">
        <v>9.52</v>
      </c>
      <c r="X21" s="201">
        <v>30.26</v>
      </c>
      <c r="Y21" s="201">
        <v>0</v>
      </c>
      <c r="Z21" s="201">
        <v>64.47</v>
      </c>
      <c r="AA21" s="201">
        <v>25.18</v>
      </c>
      <c r="AB21" s="201">
        <v>0</v>
      </c>
      <c r="AC21" s="201">
        <v>0</v>
      </c>
      <c r="AD21" s="201">
        <v>24.92</v>
      </c>
      <c r="AE21" s="201">
        <v>0</v>
      </c>
      <c r="AF21" s="201">
        <v>0</v>
      </c>
      <c r="AG21" s="201">
        <v>76.38</v>
      </c>
      <c r="AH21" s="201">
        <v>0</v>
      </c>
      <c r="AI21" s="201">
        <v>18.39</v>
      </c>
      <c r="AJ21" s="201">
        <v>0</v>
      </c>
      <c r="AK21" s="201">
        <v>15.59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19.18</v>
      </c>
      <c r="E22" s="201">
        <v>0</v>
      </c>
      <c r="F22" s="201">
        <v>0</v>
      </c>
      <c r="G22" s="201">
        <v>30.91</v>
      </c>
      <c r="H22" s="201">
        <v>0</v>
      </c>
      <c r="I22" s="201">
        <v>0</v>
      </c>
      <c r="J22" s="201">
        <v>39.47</v>
      </c>
      <c r="K22" s="201">
        <v>237.29</v>
      </c>
      <c r="L22" s="201">
        <v>4.38</v>
      </c>
      <c r="M22" s="201">
        <v>2.38</v>
      </c>
      <c r="N22" s="201">
        <v>1.94</v>
      </c>
      <c r="O22" s="201">
        <v>2.74</v>
      </c>
      <c r="P22" s="201">
        <v>1.83</v>
      </c>
      <c r="Q22" s="201">
        <v>2.2400000000000002</v>
      </c>
      <c r="R22" s="201">
        <v>8.6999999999999993</v>
      </c>
      <c r="S22" s="201">
        <v>5.41</v>
      </c>
      <c r="T22" s="201">
        <v>0</v>
      </c>
      <c r="U22" s="201">
        <v>2.3199999999999998</v>
      </c>
      <c r="V22" s="201">
        <v>3.53</v>
      </c>
      <c r="W22" s="201">
        <v>9.52</v>
      </c>
      <c r="X22" s="201">
        <v>30.26</v>
      </c>
      <c r="Y22" s="201">
        <v>0</v>
      </c>
      <c r="Z22" s="201">
        <v>64.47</v>
      </c>
      <c r="AA22" s="201">
        <v>25.18</v>
      </c>
      <c r="AB22" s="201">
        <v>0</v>
      </c>
      <c r="AC22" s="201">
        <v>0</v>
      </c>
      <c r="AD22" s="201">
        <v>24.92</v>
      </c>
      <c r="AE22" s="201">
        <v>0</v>
      </c>
      <c r="AF22" s="201">
        <v>0</v>
      </c>
      <c r="AG22" s="201">
        <v>76.38</v>
      </c>
      <c r="AH22" s="201">
        <v>0</v>
      </c>
      <c r="AI22" s="201">
        <v>18.39</v>
      </c>
      <c r="AJ22" s="201">
        <v>0</v>
      </c>
      <c r="AK22" s="201">
        <v>15.59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19.18</v>
      </c>
      <c r="E23" s="201">
        <v>0</v>
      </c>
      <c r="F23" s="201">
        <v>0</v>
      </c>
      <c r="G23" s="201">
        <v>30.91</v>
      </c>
      <c r="H23" s="201">
        <v>0</v>
      </c>
      <c r="I23" s="201">
        <v>0</v>
      </c>
      <c r="J23" s="201">
        <v>39.47</v>
      </c>
      <c r="K23" s="201">
        <v>237.29</v>
      </c>
      <c r="L23" s="201">
        <v>4.38</v>
      </c>
      <c r="M23" s="201">
        <v>2.38</v>
      </c>
      <c r="N23" s="201">
        <v>1.94</v>
      </c>
      <c r="O23" s="201">
        <v>2.74</v>
      </c>
      <c r="P23" s="201">
        <v>2</v>
      </c>
      <c r="Q23" s="201">
        <v>2.2400000000000002</v>
      </c>
      <c r="R23" s="201">
        <v>9.73</v>
      </c>
      <c r="S23" s="201">
        <v>5.59</v>
      </c>
      <c r="T23" s="201">
        <v>0</v>
      </c>
      <c r="U23" s="201">
        <v>2.3199999999999998</v>
      </c>
      <c r="V23" s="201">
        <v>0.31</v>
      </c>
      <c r="W23" s="201">
        <v>0.76</v>
      </c>
      <c r="X23" s="201">
        <v>2.42</v>
      </c>
      <c r="Y23" s="201">
        <v>0</v>
      </c>
      <c r="Z23" s="201">
        <v>62.11</v>
      </c>
      <c r="AA23" s="201">
        <v>25.18</v>
      </c>
      <c r="AB23" s="201">
        <v>0</v>
      </c>
      <c r="AC23" s="201">
        <v>0</v>
      </c>
      <c r="AD23" s="201">
        <v>24.92</v>
      </c>
      <c r="AE23" s="201">
        <v>0</v>
      </c>
      <c r="AF23" s="201">
        <v>0</v>
      </c>
      <c r="AG23" s="201">
        <v>76.38</v>
      </c>
      <c r="AH23" s="201">
        <v>0</v>
      </c>
      <c r="AI23" s="201">
        <v>18.39</v>
      </c>
      <c r="AJ23" s="201">
        <v>0</v>
      </c>
      <c r="AK23" s="201">
        <v>15.59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19.18</v>
      </c>
      <c r="E24" s="201">
        <v>0</v>
      </c>
      <c r="F24" s="201">
        <v>0</v>
      </c>
      <c r="G24" s="201">
        <v>30.91</v>
      </c>
      <c r="H24" s="201">
        <v>0</v>
      </c>
      <c r="I24" s="201">
        <v>0</v>
      </c>
      <c r="J24" s="201">
        <v>39.47</v>
      </c>
      <c r="K24" s="201">
        <v>237.29</v>
      </c>
      <c r="L24" s="201">
        <v>4.38</v>
      </c>
      <c r="M24" s="201">
        <v>2.38</v>
      </c>
      <c r="N24" s="201">
        <v>1.94</v>
      </c>
      <c r="O24" s="201">
        <v>2.74</v>
      </c>
      <c r="P24" s="201">
        <v>1.98</v>
      </c>
      <c r="Q24" s="201">
        <v>2.2400000000000002</v>
      </c>
      <c r="R24" s="201">
        <v>8.69</v>
      </c>
      <c r="S24" s="201">
        <v>5.41</v>
      </c>
      <c r="T24" s="201">
        <v>0</v>
      </c>
      <c r="U24" s="201">
        <v>2.3199999999999998</v>
      </c>
      <c r="V24" s="201">
        <v>0.23</v>
      </c>
      <c r="W24" s="201">
        <v>0.76</v>
      </c>
      <c r="X24" s="201">
        <v>2.42</v>
      </c>
      <c r="Y24" s="201">
        <v>0</v>
      </c>
      <c r="Z24" s="201">
        <v>19.600000000000001</v>
      </c>
      <c r="AA24" s="201">
        <v>25.18</v>
      </c>
      <c r="AB24" s="201">
        <v>0</v>
      </c>
      <c r="AC24" s="201">
        <v>0</v>
      </c>
      <c r="AD24" s="201">
        <v>24.92</v>
      </c>
      <c r="AE24" s="201">
        <v>0</v>
      </c>
      <c r="AF24" s="201">
        <v>0</v>
      </c>
      <c r="AG24" s="201">
        <v>76.38</v>
      </c>
      <c r="AH24" s="201">
        <v>0</v>
      </c>
      <c r="AI24" s="201">
        <v>18.39</v>
      </c>
      <c r="AJ24" s="201">
        <v>0</v>
      </c>
      <c r="AK24" s="201">
        <v>15.59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19.18</v>
      </c>
      <c r="E25" s="201">
        <v>0</v>
      </c>
      <c r="F25" s="201">
        <v>0</v>
      </c>
      <c r="G25" s="201">
        <v>30.91</v>
      </c>
      <c r="H25" s="201">
        <v>0</v>
      </c>
      <c r="I25" s="201">
        <v>0</v>
      </c>
      <c r="J25" s="201">
        <v>39.47</v>
      </c>
      <c r="K25" s="201">
        <v>237.29</v>
      </c>
      <c r="L25" s="201">
        <v>0.36</v>
      </c>
      <c r="M25" s="201">
        <v>2.38</v>
      </c>
      <c r="N25" s="201">
        <v>1.94</v>
      </c>
      <c r="O25" s="201">
        <v>2.74</v>
      </c>
      <c r="P25" s="201">
        <v>1.98</v>
      </c>
      <c r="Q25" s="201">
        <v>0.18</v>
      </c>
      <c r="R25" s="201">
        <v>0.69</v>
      </c>
      <c r="S25" s="201">
        <v>0.43</v>
      </c>
      <c r="T25" s="201">
        <v>0</v>
      </c>
      <c r="U25" s="201">
        <v>2.3199999999999998</v>
      </c>
      <c r="V25" s="201">
        <v>0.23</v>
      </c>
      <c r="W25" s="201">
        <v>0.76</v>
      </c>
      <c r="X25" s="201">
        <v>2.42</v>
      </c>
      <c r="Y25" s="201">
        <v>0</v>
      </c>
      <c r="Z25" s="201">
        <v>4.5599999999999996</v>
      </c>
      <c r="AA25" s="201">
        <v>1.48</v>
      </c>
      <c r="AB25" s="201">
        <v>0</v>
      </c>
      <c r="AC25" s="201">
        <v>0</v>
      </c>
      <c r="AD25" s="201">
        <v>24.92</v>
      </c>
      <c r="AE25" s="201">
        <v>0</v>
      </c>
      <c r="AF25" s="201">
        <v>0</v>
      </c>
      <c r="AG25" s="201">
        <v>76.38</v>
      </c>
      <c r="AH25" s="201">
        <v>0</v>
      </c>
      <c r="AI25" s="201">
        <v>18.39</v>
      </c>
      <c r="AJ25" s="201">
        <v>0</v>
      </c>
      <c r="AK25" s="201">
        <v>15.59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19.18</v>
      </c>
      <c r="E26" s="201">
        <v>0</v>
      </c>
      <c r="F26" s="201">
        <v>0</v>
      </c>
      <c r="G26" s="201">
        <v>30.91</v>
      </c>
      <c r="H26" s="201">
        <v>0</v>
      </c>
      <c r="I26" s="201">
        <v>0</v>
      </c>
      <c r="J26" s="201">
        <v>39.47</v>
      </c>
      <c r="K26" s="201">
        <v>166.02</v>
      </c>
      <c r="L26" s="201">
        <v>0.36</v>
      </c>
      <c r="M26" s="201">
        <v>2.38</v>
      </c>
      <c r="N26" s="201">
        <v>1.94</v>
      </c>
      <c r="O26" s="201">
        <v>2.74</v>
      </c>
      <c r="P26" s="201">
        <v>1.98</v>
      </c>
      <c r="Q26" s="201">
        <v>0.18</v>
      </c>
      <c r="R26" s="201">
        <v>0.69</v>
      </c>
      <c r="S26" s="201">
        <v>0.43</v>
      </c>
      <c r="T26" s="201">
        <v>0</v>
      </c>
      <c r="U26" s="201">
        <v>2.3199999999999998</v>
      </c>
      <c r="V26" s="201">
        <v>0.23</v>
      </c>
      <c r="W26" s="201">
        <v>0.76</v>
      </c>
      <c r="X26" s="201">
        <v>2.42</v>
      </c>
      <c r="Y26" s="201">
        <v>0</v>
      </c>
      <c r="Z26" s="201">
        <v>4.5599999999999996</v>
      </c>
      <c r="AA26" s="201">
        <v>1.48</v>
      </c>
      <c r="AB26" s="201">
        <v>0</v>
      </c>
      <c r="AC26" s="201">
        <v>0</v>
      </c>
      <c r="AD26" s="201">
        <v>24.92</v>
      </c>
      <c r="AE26" s="201">
        <v>0</v>
      </c>
      <c r="AF26" s="201">
        <v>0</v>
      </c>
      <c r="AG26" s="201">
        <v>76.38</v>
      </c>
      <c r="AH26" s="201">
        <v>0</v>
      </c>
      <c r="AI26" s="201">
        <v>18.39</v>
      </c>
      <c r="AJ26" s="201">
        <v>0</v>
      </c>
      <c r="AK26" s="201">
        <v>15.59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19.18</v>
      </c>
      <c r="E27" s="201">
        <v>0</v>
      </c>
      <c r="F27" s="201">
        <v>0</v>
      </c>
      <c r="G27" s="201">
        <v>30.91</v>
      </c>
      <c r="H27" s="201">
        <v>0</v>
      </c>
      <c r="I27" s="201">
        <v>0</v>
      </c>
      <c r="J27" s="201">
        <v>39.47</v>
      </c>
      <c r="K27" s="201">
        <v>83.31</v>
      </c>
      <c r="L27" s="201">
        <v>0.36</v>
      </c>
      <c r="M27" s="201">
        <v>2.38</v>
      </c>
      <c r="N27" s="201">
        <v>1.94</v>
      </c>
      <c r="O27" s="201">
        <v>2.74</v>
      </c>
      <c r="P27" s="201">
        <v>1.98</v>
      </c>
      <c r="Q27" s="201">
        <v>0.18</v>
      </c>
      <c r="R27" s="201">
        <v>0.7</v>
      </c>
      <c r="S27" s="201">
        <v>0.43</v>
      </c>
      <c r="T27" s="201">
        <v>0</v>
      </c>
      <c r="U27" s="201">
        <v>2.3199999999999998</v>
      </c>
      <c r="V27" s="201">
        <v>0.13</v>
      </c>
      <c r="W27" s="201">
        <v>0.76</v>
      </c>
      <c r="X27" s="201">
        <v>2.42</v>
      </c>
      <c r="Y27" s="201">
        <v>0</v>
      </c>
      <c r="Z27" s="201">
        <v>0</v>
      </c>
      <c r="AA27" s="201">
        <v>1.48</v>
      </c>
      <c r="AB27" s="201">
        <v>0</v>
      </c>
      <c r="AC27" s="201">
        <v>0</v>
      </c>
      <c r="AD27" s="201">
        <v>24.92</v>
      </c>
      <c r="AE27" s="201">
        <v>0</v>
      </c>
      <c r="AF27" s="201">
        <v>0</v>
      </c>
      <c r="AG27" s="201">
        <v>76.38</v>
      </c>
      <c r="AH27" s="201">
        <v>0</v>
      </c>
      <c r="AI27" s="201">
        <v>18.39</v>
      </c>
      <c r="AJ27" s="201">
        <v>0</v>
      </c>
      <c r="AK27" s="201">
        <v>17.510000000000002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19.18</v>
      </c>
      <c r="E28" s="201">
        <v>0</v>
      </c>
      <c r="F28" s="201">
        <v>0</v>
      </c>
      <c r="G28" s="201">
        <v>30.91</v>
      </c>
      <c r="H28" s="201">
        <v>0</v>
      </c>
      <c r="I28" s="201">
        <v>0</v>
      </c>
      <c r="J28" s="201">
        <v>39.47</v>
      </c>
      <c r="K28" s="201">
        <v>44.8</v>
      </c>
      <c r="L28" s="201">
        <v>0.36</v>
      </c>
      <c r="M28" s="201">
        <v>2.38</v>
      </c>
      <c r="N28" s="201">
        <v>1.94</v>
      </c>
      <c r="O28" s="201">
        <v>2.74</v>
      </c>
      <c r="P28" s="201">
        <v>1.98</v>
      </c>
      <c r="Q28" s="201">
        <v>0.18</v>
      </c>
      <c r="R28" s="201">
        <v>0.7</v>
      </c>
      <c r="S28" s="201">
        <v>0.43</v>
      </c>
      <c r="T28" s="201">
        <v>0</v>
      </c>
      <c r="U28" s="201">
        <v>2.3199999999999998</v>
      </c>
      <c r="V28" s="201">
        <v>0.13</v>
      </c>
      <c r="W28" s="201">
        <v>0.76</v>
      </c>
      <c r="X28" s="201">
        <v>2.42</v>
      </c>
      <c r="Y28" s="201">
        <v>0</v>
      </c>
      <c r="Z28" s="201">
        <v>4.5599999999999996</v>
      </c>
      <c r="AA28" s="201">
        <v>1.48</v>
      </c>
      <c r="AB28" s="201">
        <v>0</v>
      </c>
      <c r="AC28" s="201">
        <v>0</v>
      </c>
      <c r="AD28" s="201">
        <v>24.92</v>
      </c>
      <c r="AE28" s="201">
        <v>0</v>
      </c>
      <c r="AF28" s="201">
        <v>0</v>
      </c>
      <c r="AG28" s="201">
        <v>76.38</v>
      </c>
      <c r="AH28" s="201">
        <v>0</v>
      </c>
      <c r="AI28" s="201">
        <v>18.39</v>
      </c>
      <c r="AJ28" s="201">
        <v>0</v>
      </c>
      <c r="AK28" s="201">
        <v>17.510000000000002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19.18</v>
      </c>
      <c r="E29" s="201">
        <v>0</v>
      </c>
      <c r="F29" s="201">
        <v>0</v>
      </c>
      <c r="G29" s="201">
        <v>30.91</v>
      </c>
      <c r="H29" s="201">
        <v>0</v>
      </c>
      <c r="I29" s="201">
        <v>0</v>
      </c>
      <c r="J29" s="201">
        <v>39.47</v>
      </c>
      <c r="K29" s="201">
        <v>18.899999999999999</v>
      </c>
      <c r="L29" s="201">
        <v>0.53</v>
      </c>
      <c r="M29" s="201">
        <v>2.38</v>
      </c>
      <c r="N29" s="201">
        <v>1.94</v>
      </c>
      <c r="O29" s="201">
        <v>2.74</v>
      </c>
      <c r="P29" s="201">
        <v>1.98</v>
      </c>
      <c r="Q29" s="201">
        <v>0.22</v>
      </c>
      <c r="R29" s="201">
        <v>0.8</v>
      </c>
      <c r="S29" s="201">
        <v>0.43</v>
      </c>
      <c r="T29" s="201">
        <v>0</v>
      </c>
      <c r="U29" s="201">
        <v>2.3199999999999998</v>
      </c>
      <c r="V29" s="201">
        <v>0.13</v>
      </c>
      <c r="W29" s="201">
        <v>0.76</v>
      </c>
      <c r="X29" s="201">
        <v>2.42</v>
      </c>
      <c r="Y29" s="201">
        <v>0</v>
      </c>
      <c r="Z29" s="201">
        <v>4.5599999999999996</v>
      </c>
      <c r="AA29" s="201">
        <v>1.48</v>
      </c>
      <c r="AB29" s="201">
        <v>0</v>
      </c>
      <c r="AC29" s="201">
        <v>0</v>
      </c>
      <c r="AD29" s="201">
        <v>24.92</v>
      </c>
      <c r="AE29" s="201">
        <v>0</v>
      </c>
      <c r="AF29" s="201">
        <v>0</v>
      </c>
      <c r="AG29" s="201">
        <v>76.38</v>
      </c>
      <c r="AH29" s="201">
        <v>0</v>
      </c>
      <c r="AI29" s="201">
        <v>18.39</v>
      </c>
      <c r="AJ29" s="201">
        <v>0</v>
      </c>
      <c r="AK29" s="201">
        <v>17.510000000000002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19.18</v>
      </c>
      <c r="E30" s="201">
        <v>0</v>
      </c>
      <c r="F30" s="201">
        <v>0</v>
      </c>
      <c r="G30" s="201">
        <v>30.91</v>
      </c>
      <c r="H30" s="201">
        <v>0</v>
      </c>
      <c r="I30" s="201">
        <v>0</v>
      </c>
      <c r="J30" s="201">
        <v>39.47</v>
      </c>
      <c r="K30" s="201">
        <v>18.899999999999999</v>
      </c>
      <c r="L30" s="201">
        <v>0.36</v>
      </c>
      <c r="M30" s="201">
        <v>2.38</v>
      </c>
      <c r="N30" s="201">
        <v>1.94</v>
      </c>
      <c r="O30" s="201">
        <v>2.74</v>
      </c>
      <c r="P30" s="201">
        <v>1.98</v>
      </c>
      <c r="Q30" s="201">
        <v>0.18</v>
      </c>
      <c r="R30" s="201">
        <v>0.7</v>
      </c>
      <c r="S30" s="201">
        <v>0.43</v>
      </c>
      <c r="T30" s="201">
        <v>0</v>
      </c>
      <c r="U30" s="201">
        <v>2.3199999999999998</v>
      </c>
      <c r="V30" s="201">
        <v>0.13</v>
      </c>
      <c r="W30" s="201">
        <v>0.76</v>
      </c>
      <c r="X30" s="201">
        <v>2.42</v>
      </c>
      <c r="Y30" s="201">
        <v>0</v>
      </c>
      <c r="Z30" s="201">
        <v>4.5599999999999996</v>
      </c>
      <c r="AA30" s="201">
        <v>1.48</v>
      </c>
      <c r="AB30" s="201">
        <v>0</v>
      </c>
      <c r="AC30" s="201">
        <v>0</v>
      </c>
      <c r="AD30" s="201">
        <v>24.92</v>
      </c>
      <c r="AE30" s="201">
        <v>0</v>
      </c>
      <c r="AF30" s="201">
        <v>0</v>
      </c>
      <c r="AG30" s="201">
        <v>76.38</v>
      </c>
      <c r="AH30" s="201">
        <v>0</v>
      </c>
      <c r="AI30" s="201">
        <v>18.39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19.18</v>
      </c>
      <c r="E31" s="201">
        <v>0</v>
      </c>
      <c r="F31" s="201">
        <v>0</v>
      </c>
      <c r="G31" s="201">
        <v>30.91</v>
      </c>
      <c r="H31" s="201">
        <v>0</v>
      </c>
      <c r="I31" s="201">
        <v>0</v>
      </c>
      <c r="J31" s="201">
        <v>39.47</v>
      </c>
      <c r="K31" s="201">
        <v>18.899999999999999</v>
      </c>
      <c r="L31" s="201">
        <v>0.36</v>
      </c>
      <c r="M31" s="201">
        <v>2.38</v>
      </c>
      <c r="N31" s="201">
        <v>1.94</v>
      </c>
      <c r="O31" s="201">
        <v>2.74</v>
      </c>
      <c r="P31" s="201">
        <v>1.98</v>
      </c>
      <c r="Q31" s="201">
        <v>0.18</v>
      </c>
      <c r="R31" s="201">
        <v>0.69</v>
      </c>
      <c r="S31" s="201">
        <v>0.43</v>
      </c>
      <c r="T31" s="201">
        <v>0</v>
      </c>
      <c r="U31" s="201">
        <v>2.3199999999999998</v>
      </c>
      <c r="V31" s="201">
        <v>0.13</v>
      </c>
      <c r="W31" s="201">
        <v>0.76</v>
      </c>
      <c r="X31" s="201">
        <v>2.42</v>
      </c>
      <c r="Y31" s="201">
        <v>0</v>
      </c>
      <c r="Z31" s="201">
        <v>9.94</v>
      </c>
      <c r="AA31" s="201">
        <v>3.84</v>
      </c>
      <c r="AB31" s="201">
        <v>0</v>
      </c>
      <c r="AC31" s="201">
        <v>0</v>
      </c>
      <c r="AD31" s="201">
        <v>24.92</v>
      </c>
      <c r="AE31" s="201">
        <v>0</v>
      </c>
      <c r="AF31" s="201">
        <v>0</v>
      </c>
      <c r="AG31" s="201">
        <v>76.38</v>
      </c>
      <c r="AH31" s="201">
        <v>0</v>
      </c>
      <c r="AI31" s="201">
        <v>18.39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19.18</v>
      </c>
      <c r="E32" s="201">
        <v>0</v>
      </c>
      <c r="F32" s="201">
        <v>0</v>
      </c>
      <c r="G32" s="201">
        <v>30.91</v>
      </c>
      <c r="H32" s="201">
        <v>0</v>
      </c>
      <c r="I32" s="201">
        <v>0</v>
      </c>
      <c r="J32" s="201">
        <v>39.47</v>
      </c>
      <c r="K32" s="201">
        <v>18.91</v>
      </c>
      <c r="L32" s="201">
        <v>0.36</v>
      </c>
      <c r="M32" s="201">
        <v>2.38</v>
      </c>
      <c r="N32" s="201">
        <v>1.94</v>
      </c>
      <c r="O32" s="201">
        <v>2.74</v>
      </c>
      <c r="P32" s="201">
        <v>1.98</v>
      </c>
      <c r="Q32" s="201">
        <v>0.18</v>
      </c>
      <c r="R32" s="201">
        <v>0.69</v>
      </c>
      <c r="S32" s="201">
        <v>0.43</v>
      </c>
      <c r="T32" s="201">
        <v>0</v>
      </c>
      <c r="U32" s="201">
        <v>2.3199999999999998</v>
      </c>
      <c r="V32" s="201">
        <v>0.13</v>
      </c>
      <c r="W32" s="201">
        <v>0.76</v>
      </c>
      <c r="X32" s="201">
        <v>2.42</v>
      </c>
      <c r="Y32" s="201">
        <v>0</v>
      </c>
      <c r="Z32" s="201">
        <v>4.5599999999999996</v>
      </c>
      <c r="AA32" s="201">
        <v>1.48</v>
      </c>
      <c r="AB32" s="201">
        <v>0</v>
      </c>
      <c r="AC32" s="201">
        <v>0</v>
      </c>
      <c r="AD32" s="201">
        <v>24.92</v>
      </c>
      <c r="AE32" s="201">
        <v>0</v>
      </c>
      <c r="AF32" s="201">
        <v>0</v>
      </c>
      <c r="AG32" s="201">
        <v>76.38</v>
      </c>
      <c r="AH32" s="201">
        <v>0</v>
      </c>
      <c r="AI32" s="201">
        <v>18.39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19.18</v>
      </c>
      <c r="E33" s="201">
        <v>0</v>
      </c>
      <c r="F33" s="201">
        <v>0</v>
      </c>
      <c r="G33" s="201">
        <v>30.91</v>
      </c>
      <c r="H33" s="201">
        <v>0</v>
      </c>
      <c r="I33" s="201">
        <v>0</v>
      </c>
      <c r="J33" s="201">
        <v>39.47</v>
      </c>
      <c r="K33" s="201">
        <v>18.899999999999999</v>
      </c>
      <c r="L33" s="201">
        <v>0.35</v>
      </c>
      <c r="M33" s="201">
        <v>2.38</v>
      </c>
      <c r="N33" s="201">
        <v>1.94</v>
      </c>
      <c r="O33" s="201">
        <v>2.74</v>
      </c>
      <c r="P33" s="201">
        <v>1.98</v>
      </c>
      <c r="Q33" s="201">
        <v>0.18</v>
      </c>
      <c r="R33" s="201">
        <v>0.69</v>
      </c>
      <c r="S33" s="201">
        <v>0.43</v>
      </c>
      <c r="T33" s="201">
        <v>0</v>
      </c>
      <c r="U33" s="201">
        <v>2.3199999999999998</v>
      </c>
      <c r="V33" s="201">
        <v>0.13</v>
      </c>
      <c r="W33" s="201">
        <v>0.76</v>
      </c>
      <c r="X33" s="201">
        <v>2.42</v>
      </c>
      <c r="Y33" s="201">
        <v>0</v>
      </c>
      <c r="Z33" s="201">
        <v>4.5599999999999996</v>
      </c>
      <c r="AA33" s="201">
        <v>1.48</v>
      </c>
      <c r="AB33" s="201">
        <v>0</v>
      </c>
      <c r="AC33" s="201">
        <v>0</v>
      </c>
      <c r="AD33" s="201">
        <v>24.92</v>
      </c>
      <c r="AE33" s="201">
        <v>0</v>
      </c>
      <c r="AF33" s="201">
        <v>0</v>
      </c>
      <c r="AG33" s="201">
        <v>76.38</v>
      </c>
      <c r="AH33" s="201">
        <v>0</v>
      </c>
      <c r="AI33" s="201">
        <v>18.39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19.18</v>
      </c>
      <c r="E34" s="201">
        <v>0</v>
      </c>
      <c r="F34" s="201">
        <v>0</v>
      </c>
      <c r="G34" s="201">
        <v>30.91</v>
      </c>
      <c r="H34" s="201">
        <v>0</v>
      </c>
      <c r="I34" s="201">
        <v>0</v>
      </c>
      <c r="J34" s="201">
        <v>39.47</v>
      </c>
      <c r="K34" s="201">
        <v>18.91</v>
      </c>
      <c r="L34" s="201">
        <v>0.35</v>
      </c>
      <c r="M34" s="201">
        <v>2.38</v>
      </c>
      <c r="N34" s="201">
        <v>1.94</v>
      </c>
      <c r="O34" s="201">
        <v>2.74</v>
      </c>
      <c r="P34" s="201">
        <v>1.98</v>
      </c>
      <c r="Q34" s="201">
        <v>0.18</v>
      </c>
      <c r="R34" s="201">
        <v>0.69</v>
      </c>
      <c r="S34" s="201">
        <v>0.43</v>
      </c>
      <c r="T34" s="201">
        <v>0</v>
      </c>
      <c r="U34" s="201">
        <v>2.3199999999999998</v>
      </c>
      <c r="V34" s="201">
        <v>0.13</v>
      </c>
      <c r="W34" s="201">
        <v>0.76</v>
      </c>
      <c r="X34" s="201">
        <v>2.42</v>
      </c>
      <c r="Y34" s="201">
        <v>0</v>
      </c>
      <c r="Z34" s="201">
        <v>4.5599999999999996</v>
      </c>
      <c r="AA34" s="201">
        <v>1.48</v>
      </c>
      <c r="AB34" s="201">
        <v>0</v>
      </c>
      <c r="AC34" s="201">
        <v>0</v>
      </c>
      <c r="AD34" s="201">
        <v>24.92</v>
      </c>
      <c r="AE34" s="201">
        <v>0</v>
      </c>
      <c r="AF34" s="201">
        <v>0</v>
      </c>
      <c r="AG34" s="201">
        <v>76.38</v>
      </c>
      <c r="AH34" s="201">
        <v>0</v>
      </c>
      <c r="AI34" s="201">
        <v>18.39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19</v>
      </c>
      <c r="E35" s="201">
        <v>0</v>
      </c>
      <c r="F35" s="201">
        <v>0</v>
      </c>
      <c r="G35" s="201">
        <v>30.91</v>
      </c>
      <c r="H35" s="201">
        <v>0</v>
      </c>
      <c r="I35" s="201">
        <v>0</v>
      </c>
      <c r="J35" s="201">
        <v>39.47</v>
      </c>
      <c r="K35" s="201">
        <v>18.91</v>
      </c>
      <c r="L35" s="201">
        <v>0.36</v>
      </c>
      <c r="M35" s="201">
        <v>2.38</v>
      </c>
      <c r="N35" s="201">
        <v>1.94</v>
      </c>
      <c r="O35" s="201">
        <v>2.74</v>
      </c>
      <c r="P35" s="201">
        <v>1.98</v>
      </c>
      <c r="Q35" s="201">
        <v>0.18</v>
      </c>
      <c r="R35" s="201">
        <v>0.69</v>
      </c>
      <c r="S35" s="201">
        <v>0.43</v>
      </c>
      <c r="T35" s="201">
        <v>0</v>
      </c>
      <c r="U35" s="201">
        <v>2.3199999999999998</v>
      </c>
      <c r="V35" s="201">
        <v>0.13</v>
      </c>
      <c r="W35" s="201">
        <v>0.76</v>
      </c>
      <c r="X35" s="201">
        <v>2.42</v>
      </c>
      <c r="Y35" s="201">
        <v>0</v>
      </c>
      <c r="Z35" s="201">
        <v>4.5599999999999996</v>
      </c>
      <c r="AA35" s="201">
        <v>1.48</v>
      </c>
      <c r="AB35" s="201">
        <v>0</v>
      </c>
      <c r="AC35" s="201">
        <v>0</v>
      </c>
      <c r="AD35" s="201">
        <v>24.92</v>
      </c>
      <c r="AE35" s="201">
        <v>0</v>
      </c>
      <c r="AF35" s="201">
        <v>0</v>
      </c>
      <c r="AG35" s="201">
        <v>76.38</v>
      </c>
      <c r="AH35" s="201">
        <v>0</v>
      </c>
      <c r="AI35" s="201">
        <v>18.39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19</v>
      </c>
      <c r="E36" s="201">
        <v>0</v>
      </c>
      <c r="F36" s="201">
        <v>0</v>
      </c>
      <c r="G36" s="201">
        <v>30.91</v>
      </c>
      <c r="H36" s="201">
        <v>0</v>
      </c>
      <c r="I36" s="201">
        <v>0</v>
      </c>
      <c r="J36" s="201">
        <v>39.47</v>
      </c>
      <c r="K36" s="201">
        <v>18.899999999999999</v>
      </c>
      <c r="L36" s="201">
        <v>0.36</v>
      </c>
      <c r="M36" s="201">
        <v>2.38</v>
      </c>
      <c r="N36" s="201">
        <v>1.94</v>
      </c>
      <c r="O36" s="201">
        <v>2.74</v>
      </c>
      <c r="P36" s="201">
        <v>1.98</v>
      </c>
      <c r="Q36" s="201">
        <v>0.18</v>
      </c>
      <c r="R36" s="201">
        <v>0.69</v>
      </c>
      <c r="S36" s="201">
        <v>0.43</v>
      </c>
      <c r="T36" s="201">
        <v>0</v>
      </c>
      <c r="U36" s="201">
        <v>2.3199999999999998</v>
      </c>
      <c r="V36" s="201">
        <v>0.13</v>
      </c>
      <c r="W36" s="201">
        <v>0.76</v>
      </c>
      <c r="X36" s="201">
        <v>2.42</v>
      </c>
      <c r="Y36" s="201">
        <v>0</v>
      </c>
      <c r="Z36" s="201">
        <v>4.5599999999999996</v>
      </c>
      <c r="AA36" s="201">
        <v>1.48</v>
      </c>
      <c r="AB36" s="201">
        <v>0</v>
      </c>
      <c r="AC36" s="201">
        <v>0</v>
      </c>
      <c r="AD36" s="201">
        <v>24.92</v>
      </c>
      <c r="AE36" s="201">
        <v>0</v>
      </c>
      <c r="AF36" s="201">
        <v>0</v>
      </c>
      <c r="AG36" s="201">
        <v>76.38</v>
      </c>
      <c r="AH36" s="201">
        <v>0</v>
      </c>
      <c r="AI36" s="201">
        <v>18.39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19</v>
      </c>
      <c r="E37" s="201">
        <v>0</v>
      </c>
      <c r="F37" s="201">
        <v>0</v>
      </c>
      <c r="G37" s="201">
        <v>30.91</v>
      </c>
      <c r="H37" s="201">
        <v>0</v>
      </c>
      <c r="I37" s="201">
        <v>0</v>
      </c>
      <c r="J37" s="201">
        <v>39.47</v>
      </c>
      <c r="K37" s="201">
        <v>18.899999999999999</v>
      </c>
      <c r="L37" s="201">
        <v>0.36</v>
      </c>
      <c r="M37" s="201">
        <v>2.38</v>
      </c>
      <c r="N37" s="201">
        <v>1.94</v>
      </c>
      <c r="O37" s="201">
        <v>2.74</v>
      </c>
      <c r="P37" s="201">
        <v>1.98</v>
      </c>
      <c r="Q37" s="201">
        <v>0.18</v>
      </c>
      <c r="R37" s="201">
        <v>0.69</v>
      </c>
      <c r="S37" s="201">
        <v>0.43</v>
      </c>
      <c r="T37" s="201">
        <v>0</v>
      </c>
      <c r="U37" s="201">
        <v>2.3199999999999998</v>
      </c>
      <c r="V37" s="201">
        <v>0.13</v>
      </c>
      <c r="W37" s="201">
        <v>0.76</v>
      </c>
      <c r="X37" s="201">
        <v>2.42</v>
      </c>
      <c r="Y37" s="201">
        <v>0</v>
      </c>
      <c r="Z37" s="201">
        <v>4.5599999999999996</v>
      </c>
      <c r="AA37" s="201">
        <v>1.48</v>
      </c>
      <c r="AB37" s="201">
        <v>0</v>
      </c>
      <c r="AC37" s="201">
        <v>0</v>
      </c>
      <c r="AD37" s="201">
        <v>24.92</v>
      </c>
      <c r="AE37" s="201">
        <v>0</v>
      </c>
      <c r="AF37" s="201">
        <v>0</v>
      </c>
      <c r="AG37" s="201">
        <v>76.38</v>
      </c>
      <c r="AH37" s="201">
        <v>0</v>
      </c>
      <c r="AI37" s="201">
        <v>18.39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19</v>
      </c>
      <c r="E38" s="201">
        <v>0</v>
      </c>
      <c r="F38" s="201">
        <v>0</v>
      </c>
      <c r="G38" s="201">
        <v>30.91</v>
      </c>
      <c r="H38" s="201">
        <v>0</v>
      </c>
      <c r="I38" s="201">
        <v>0</v>
      </c>
      <c r="J38" s="201">
        <v>39.47</v>
      </c>
      <c r="K38" s="201">
        <v>18.899999999999999</v>
      </c>
      <c r="L38" s="201">
        <v>0.36</v>
      </c>
      <c r="M38" s="201">
        <v>2.38</v>
      </c>
      <c r="N38" s="201">
        <v>1.94</v>
      </c>
      <c r="O38" s="201">
        <v>2.74</v>
      </c>
      <c r="P38" s="201">
        <v>1.98</v>
      </c>
      <c r="Q38" s="201">
        <v>0.18</v>
      </c>
      <c r="R38" s="201">
        <v>0.69</v>
      </c>
      <c r="S38" s="201">
        <v>0.43</v>
      </c>
      <c r="T38" s="201">
        <v>0</v>
      </c>
      <c r="U38" s="201">
        <v>2.3199999999999998</v>
      </c>
      <c r="V38" s="201">
        <v>0.13</v>
      </c>
      <c r="W38" s="201">
        <v>0.76</v>
      </c>
      <c r="X38" s="201">
        <v>2.42</v>
      </c>
      <c r="Y38" s="201">
        <v>0</v>
      </c>
      <c r="Z38" s="201">
        <v>4.5599999999999996</v>
      </c>
      <c r="AA38" s="201">
        <v>1.48</v>
      </c>
      <c r="AB38" s="201">
        <v>0</v>
      </c>
      <c r="AC38" s="201">
        <v>0</v>
      </c>
      <c r="AD38" s="201">
        <v>24.92</v>
      </c>
      <c r="AE38" s="201">
        <v>0</v>
      </c>
      <c r="AF38" s="201">
        <v>0</v>
      </c>
      <c r="AG38" s="201">
        <v>76.38</v>
      </c>
      <c r="AH38" s="201">
        <v>0</v>
      </c>
      <c r="AI38" s="201">
        <v>18.39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19</v>
      </c>
      <c r="E39" s="201">
        <v>0</v>
      </c>
      <c r="F39" s="201">
        <v>0</v>
      </c>
      <c r="G39" s="201">
        <v>30.91</v>
      </c>
      <c r="H39" s="201">
        <v>0</v>
      </c>
      <c r="I39" s="201">
        <v>0</v>
      </c>
      <c r="J39" s="201">
        <v>39.47</v>
      </c>
      <c r="K39" s="201">
        <v>18.899999999999999</v>
      </c>
      <c r="L39" s="201">
        <v>0.36</v>
      </c>
      <c r="M39" s="201">
        <v>2.38</v>
      </c>
      <c r="N39" s="201">
        <v>1.94</v>
      </c>
      <c r="O39" s="201">
        <v>2.74</v>
      </c>
      <c r="P39" s="201">
        <v>1.98</v>
      </c>
      <c r="Q39" s="201">
        <v>0.18</v>
      </c>
      <c r="R39" s="201">
        <v>0.69</v>
      </c>
      <c r="S39" s="201">
        <v>0.43</v>
      </c>
      <c r="T39" s="201">
        <v>0</v>
      </c>
      <c r="U39" s="201">
        <v>2.3199999999999998</v>
      </c>
      <c r="V39" s="201">
        <v>0.13</v>
      </c>
      <c r="W39" s="201">
        <v>0.76</v>
      </c>
      <c r="X39" s="201">
        <v>2.42</v>
      </c>
      <c r="Y39" s="201">
        <v>0</v>
      </c>
      <c r="Z39" s="201">
        <v>4.5599999999999996</v>
      </c>
      <c r="AA39" s="201">
        <v>1.48</v>
      </c>
      <c r="AB39" s="201">
        <v>0</v>
      </c>
      <c r="AC39" s="201">
        <v>0</v>
      </c>
      <c r="AD39" s="201">
        <v>24.92</v>
      </c>
      <c r="AE39" s="201">
        <v>0</v>
      </c>
      <c r="AF39" s="201">
        <v>0</v>
      </c>
      <c r="AG39" s="201">
        <v>76.38</v>
      </c>
      <c r="AH39" s="201">
        <v>0</v>
      </c>
      <c r="AI39" s="201">
        <v>18.39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19</v>
      </c>
      <c r="E40" s="201">
        <v>0</v>
      </c>
      <c r="F40" s="201">
        <v>0</v>
      </c>
      <c r="G40" s="201">
        <v>30.91</v>
      </c>
      <c r="H40" s="201">
        <v>0</v>
      </c>
      <c r="I40" s="201">
        <v>0</v>
      </c>
      <c r="J40" s="201">
        <v>39.47</v>
      </c>
      <c r="K40" s="201">
        <v>18.899999999999999</v>
      </c>
      <c r="L40" s="201">
        <v>0.36</v>
      </c>
      <c r="M40" s="201">
        <v>2.38</v>
      </c>
      <c r="N40" s="201">
        <v>1.94</v>
      </c>
      <c r="O40" s="201">
        <v>2.74</v>
      </c>
      <c r="P40" s="201">
        <v>1.98</v>
      </c>
      <c r="Q40" s="201">
        <v>0.18</v>
      </c>
      <c r="R40" s="201">
        <v>0.69</v>
      </c>
      <c r="S40" s="201">
        <v>0.43</v>
      </c>
      <c r="T40" s="201">
        <v>0</v>
      </c>
      <c r="U40" s="201">
        <v>2.3199999999999998</v>
      </c>
      <c r="V40" s="201">
        <v>0.13</v>
      </c>
      <c r="W40" s="201">
        <v>0.76</v>
      </c>
      <c r="X40" s="201">
        <v>2.42</v>
      </c>
      <c r="Y40" s="201">
        <v>0</v>
      </c>
      <c r="Z40" s="201">
        <v>4.5599999999999996</v>
      </c>
      <c r="AA40" s="201">
        <v>1.48</v>
      </c>
      <c r="AB40" s="201">
        <v>0</v>
      </c>
      <c r="AC40" s="201">
        <v>0</v>
      </c>
      <c r="AD40" s="201">
        <v>24.92</v>
      </c>
      <c r="AE40" s="201">
        <v>0</v>
      </c>
      <c r="AF40" s="201">
        <v>0</v>
      </c>
      <c r="AG40" s="201">
        <v>76.38</v>
      </c>
      <c r="AH40" s="201">
        <v>0</v>
      </c>
      <c r="AI40" s="201">
        <v>18.39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19</v>
      </c>
      <c r="E41" s="201">
        <v>0</v>
      </c>
      <c r="F41" s="201">
        <v>0</v>
      </c>
      <c r="G41" s="201">
        <v>30.91</v>
      </c>
      <c r="H41" s="201">
        <v>0</v>
      </c>
      <c r="I41" s="201">
        <v>0</v>
      </c>
      <c r="J41" s="201">
        <v>39.47</v>
      </c>
      <c r="K41" s="201">
        <v>18.899999999999999</v>
      </c>
      <c r="L41" s="201">
        <v>0.36</v>
      </c>
      <c r="M41" s="201">
        <v>2.38</v>
      </c>
      <c r="N41" s="201">
        <v>1.94</v>
      </c>
      <c r="O41" s="201">
        <v>2.74</v>
      </c>
      <c r="P41" s="201">
        <v>1.98</v>
      </c>
      <c r="Q41" s="201">
        <v>0.18</v>
      </c>
      <c r="R41" s="201">
        <v>0.69</v>
      </c>
      <c r="S41" s="201">
        <v>0.43</v>
      </c>
      <c r="T41" s="201">
        <v>0</v>
      </c>
      <c r="U41" s="201">
        <v>2.3199999999999998</v>
      </c>
      <c r="V41" s="201">
        <v>0.13</v>
      </c>
      <c r="W41" s="201">
        <v>0.76</v>
      </c>
      <c r="X41" s="201">
        <v>2.42</v>
      </c>
      <c r="Y41" s="201">
        <v>0</v>
      </c>
      <c r="Z41" s="201">
        <v>4.5599999999999996</v>
      </c>
      <c r="AA41" s="201">
        <v>1.48</v>
      </c>
      <c r="AB41" s="201">
        <v>0</v>
      </c>
      <c r="AC41" s="201">
        <v>0</v>
      </c>
      <c r="AD41" s="201">
        <v>24.92</v>
      </c>
      <c r="AE41" s="201">
        <v>0</v>
      </c>
      <c r="AF41" s="201">
        <v>0</v>
      </c>
      <c r="AG41" s="201">
        <v>76.38</v>
      </c>
      <c r="AH41" s="201">
        <v>0</v>
      </c>
      <c r="AI41" s="201">
        <v>18.39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19</v>
      </c>
      <c r="E42" s="201">
        <v>0</v>
      </c>
      <c r="F42" s="201">
        <v>0</v>
      </c>
      <c r="G42" s="201">
        <v>30.91</v>
      </c>
      <c r="H42" s="201">
        <v>0</v>
      </c>
      <c r="I42" s="201">
        <v>0</v>
      </c>
      <c r="J42" s="201">
        <v>39.47</v>
      </c>
      <c r="K42" s="201">
        <v>18.899999999999999</v>
      </c>
      <c r="L42" s="201">
        <v>0.36</v>
      </c>
      <c r="M42" s="201">
        <v>2.38</v>
      </c>
      <c r="N42" s="201">
        <v>1.94</v>
      </c>
      <c r="O42" s="201">
        <v>2.74</v>
      </c>
      <c r="P42" s="201">
        <v>1.98</v>
      </c>
      <c r="Q42" s="201">
        <v>0.18</v>
      </c>
      <c r="R42" s="201">
        <v>0.69</v>
      </c>
      <c r="S42" s="201">
        <v>0.43</v>
      </c>
      <c r="T42" s="201">
        <v>0</v>
      </c>
      <c r="U42" s="201">
        <v>2.3199999999999998</v>
      </c>
      <c r="V42" s="201">
        <v>0.13</v>
      </c>
      <c r="W42" s="201">
        <v>0.76</v>
      </c>
      <c r="X42" s="201">
        <v>2.42</v>
      </c>
      <c r="Y42" s="201">
        <v>0</v>
      </c>
      <c r="Z42" s="201">
        <v>4.5599999999999996</v>
      </c>
      <c r="AA42" s="201">
        <v>1.48</v>
      </c>
      <c r="AB42" s="201">
        <v>0</v>
      </c>
      <c r="AC42" s="201">
        <v>0</v>
      </c>
      <c r="AD42" s="201">
        <v>24.92</v>
      </c>
      <c r="AE42" s="201">
        <v>0</v>
      </c>
      <c r="AF42" s="201">
        <v>0</v>
      </c>
      <c r="AG42" s="201">
        <v>76.38</v>
      </c>
      <c r="AH42" s="201">
        <v>0</v>
      </c>
      <c r="AI42" s="201">
        <v>18.39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19</v>
      </c>
      <c r="E43" s="201">
        <v>0</v>
      </c>
      <c r="F43" s="201">
        <v>0</v>
      </c>
      <c r="G43" s="201">
        <v>30.91</v>
      </c>
      <c r="H43" s="201">
        <v>0</v>
      </c>
      <c r="I43" s="201">
        <v>0</v>
      </c>
      <c r="J43" s="201">
        <v>39.47</v>
      </c>
      <c r="K43" s="201">
        <v>18.899999999999999</v>
      </c>
      <c r="L43" s="201">
        <v>0.36</v>
      </c>
      <c r="M43" s="201">
        <v>2.38</v>
      </c>
      <c r="N43" s="201">
        <v>1.94</v>
      </c>
      <c r="O43" s="201">
        <v>2.74</v>
      </c>
      <c r="P43" s="201">
        <v>1.98</v>
      </c>
      <c r="Q43" s="201">
        <v>0.18</v>
      </c>
      <c r="R43" s="201">
        <v>0.69</v>
      </c>
      <c r="S43" s="201">
        <v>0.43</v>
      </c>
      <c r="T43" s="201">
        <v>0</v>
      </c>
      <c r="U43" s="201">
        <v>2.3199999999999998</v>
      </c>
      <c r="V43" s="201">
        <v>0.13</v>
      </c>
      <c r="W43" s="201">
        <v>0.76</v>
      </c>
      <c r="X43" s="201">
        <v>2.42</v>
      </c>
      <c r="Y43" s="201">
        <v>0</v>
      </c>
      <c r="Z43" s="201">
        <v>4.5599999999999996</v>
      </c>
      <c r="AA43" s="201">
        <v>1.48</v>
      </c>
      <c r="AB43" s="201">
        <v>0</v>
      </c>
      <c r="AC43" s="201">
        <v>0</v>
      </c>
      <c r="AD43" s="201">
        <v>24.92</v>
      </c>
      <c r="AE43" s="201">
        <v>0</v>
      </c>
      <c r="AF43" s="201">
        <v>0</v>
      </c>
      <c r="AG43" s="201">
        <v>76.38</v>
      </c>
      <c r="AH43" s="201">
        <v>0</v>
      </c>
      <c r="AI43" s="201">
        <v>18.39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19</v>
      </c>
      <c r="E44" s="201">
        <v>0</v>
      </c>
      <c r="F44" s="201">
        <v>0</v>
      </c>
      <c r="G44" s="201">
        <v>30.91</v>
      </c>
      <c r="H44" s="201">
        <v>0</v>
      </c>
      <c r="I44" s="201">
        <v>0</v>
      </c>
      <c r="J44" s="201">
        <v>39.47</v>
      </c>
      <c r="K44" s="201">
        <v>18.899999999999999</v>
      </c>
      <c r="L44" s="201">
        <v>0.36</v>
      </c>
      <c r="M44" s="201">
        <v>2.38</v>
      </c>
      <c r="N44" s="201">
        <v>1.94</v>
      </c>
      <c r="O44" s="201">
        <v>2.74</v>
      </c>
      <c r="P44" s="201">
        <v>1.98</v>
      </c>
      <c r="Q44" s="201">
        <v>0.18</v>
      </c>
      <c r="R44" s="201">
        <v>0.69</v>
      </c>
      <c r="S44" s="201">
        <v>0.43</v>
      </c>
      <c r="T44" s="201">
        <v>0</v>
      </c>
      <c r="U44" s="201">
        <v>2.3199999999999998</v>
      </c>
      <c r="V44" s="201">
        <v>0.13</v>
      </c>
      <c r="W44" s="201">
        <v>0.76</v>
      </c>
      <c r="X44" s="201">
        <v>2.42</v>
      </c>
      <c r="Y44" s="201">
        <v>0</v>
      </c>
      <c r="Z44" s="201">
        <v>4.5599999999999996</v>
      </c>
      <c r="AA44" s="201">
        <v>1.48</v>
      </c>
      <c r="AB44" s="201">
        <v>0</v>
      </c>
      <c r="AC44" s="201">
        <v>0</v>
      </c>
      <c r="AD44" s="201">
        <v>24.92</v>
      </c>
      <c r="AE44" s="201">
        <v>0</v>
      </c>
      <c r="AF44" s="201">
        <v>0</v>
      </c>
      <c r="AG44" s="201">
        <v>76.38</v>
      </c>
      <c r="AH44" s="201">
        <v>0</v>
      </c>
      <c r="AI44" s="201">
        <v>18.39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19</v>
      </c>
      <c r="E45" s="201">
        <v>0</v>
      </c>
      <c r="F45" s="201">
        <v>0</v>
      </c>
      <c r="G45" s="201">
        <v>30.91</v>
      </c>
      <c r="H45" s="201">
        <v>0</v>
      </c>
      <c r="I45" s="201">
        <v>0</v>
      </c>
      <c r="J45" s="201">
        <v>39.47</v>
      </c>
      <c r="K45" s="201">
        <v>18.899999999999999</v>
      </c>
      <c r="L45" s="201">
        <v>0.36</v>
      </c>
      <c r="M45" s="201">
        <v>2.38</v>
      </c>
      <c r="N45" s="201">
        <v>1.94</v>
      </c>
      <c r="O45" s="201">
        <v>2.74</v>
      </c>
      <c r="P45" s="201">
        <v>1.98</v>
      </c>
      <c r="Q45" s="201">
        <v>0.18</v>
      </c>
      <c r="R45" s="201">
        <v>0.69</v>
      </c>
      <c r="S45" s="201">
        <v>0.43</v>
      </c>
      <c r="T45" s="201">
        <v>0</v>
      </c>
      <c r="U45" s="201">
        <v>2.3199999999999998</v>
      </c>
      <c r="V45" s="201">
        <v>0.13</v>
      </c>
      <c r="W45" s="201">
        <v>0.76</v>
      </c>
      <c r="X45" s="201">
        <v>2.42</v>
      </c>
      <c r="Y45" s="201">
        <v>0</v>
      </c>
      <c r="Z45" s="201">
        <v>4.5599999999999996</v>
      </c>
      <c r="AA45" s="201">
        <v>1.48</v>
      </c>
      <c r="AB45" s="201">
        <v>0</v>
      </c>
      <c r="AC45" s="201">
        <v>0</v>
      </c>
      <c r="AD45" s="201">
        <v>24.92</v>
      </c>
      <c r="AE45" s="201">
        <v>0</v>
      </c>
      <c r="AF45" s="201">
        <v>0</v>
      </c>
      <c r="AG45" s="201">
        <v>76.38</v>
      </c>
      <c r="AH45" s="201">
        <v>0</v>
      </c>
      <c r="AI45" s="201">
        <v>18.39</v>
      </c>
      <c r="AJ45" s="201">
        <v>0</v>
      </c>
      <c r="AK45" s="201">
        <v>15.59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19</v>
      </c>
      <c r="E46" s="201">
        <v>0</v>
      </c>
      <c r="F46" s="201">
        <v>0</v>
      </c>
      <c r="G46" s="201">
        <v>30.91</v>
      </c>
      <c r="H46" s="201">
        <v>0</v>
      </c>
      <c r="I46" s="201">
        <v>0</v>
      </c>
      <c r="J46" s="201">
        <v>39.47</v>
      </c>
      <c r="K46" s="201">
        <v>18.899999999999999</v>
      </c>
      <c r="L46" s="201">
        <v>0.36</v>
      </c>
      <c r="M46" s="201">
        <v>2.38</v>
      </c>
      <c r="N46" s="201">
        <v>1.94</v>
      </c>
      <c r="O46" s="201">
        <v>2.74</v>
      </c>
      <c r="P46" s="201">
        <v>1.98</v>
      </c>
      <c r="Q46" s="201">
        <v>0.18</v>
      </c>
      <c r="R46" s="201">
        <v>0.69</v>
      </c>
      <c r="S46" s="201">
        <v>0.43</v>
      </c>
      <c r="T46" s="201">
        <v>0</v>
      </c>
      <c r="U46" s="201">
        <v>2.3199999999999998</v>
      </c>
      <c r="V46" s="201">
        <v>0.13</v>
      </c>
      <c r="W46" s="201">
        <v>0.76</v>
      </c>
      <c r="X46" s="201">
        <v>2.42</v>
      </c>
      <c r="Y46" s="201">
        <v>0</v>
      </c>
      <c r="Z46" s="201">
        <v>4.5599999999999996</v>
      </c>
      <c r="AA46" s="201">
        <v>1.48</v>
      </c>
      <c r="AB46" s="201">
        <v>0</v>
      </c>
      <c r="AC46" s="201">
        <v>0</v>
      </c>
      <c r="AD46" s="201">
        <v>24.92</v>
      </c>
      <c r="AE46" s="201">
        <v>0</v>
      </c>
      <c r="AF46" s="201">
        <v>0</v>
      </c>
      <c r="AG46" s="201">
        <v>76.38</v>
      </c>
      <c r="AH46" s="201">
        <v>0</v>
      </c>
      <c r="AI46" s="201">
        <v>18.39</v>
      </c>
      <c r="AJ46" s="201">
        <v>0</v>
      </c>
      <c r="AK46" s="201">
        <v>15.59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19</v>
      </c>
      <c r="E47" s="201">
        <v>0</v>
      </c>
      <c r="F47" s="201">
        <v>0</v>
      </c>
      <c r="G47" s="201">
        <v>30.91</v>
      </c>
      <c r="H47" s="201">
        <v>0</v>
      </c>
      <c r="I47" s="201">
        <v>0</v>
      </c>
      <c r="J47" s="201">
        <v>39.47</v>
      </c>
      <c r="K47" s="201">
        <v>96.9</v>
      </c>
      <c r="L47" s="201">
        <v>0.36</v>
      </c>
      <c r="M47" s="201">
        <v>2.38</v>
      </c>
      <c r="N47" s="201">
        <v>1.94</v>
      </c>
      <c r="O47" s="201">
        <v>2.74</v>
      </c>
      <c r="P47" s="201">
        <v>2.93</v>
      </c>
      <c r="Q47" s="201">
        <v>0.18</v>
      </c>
      <c r="R47" s="201">
        <v>0.69</v>
      </c>
      <c r="S47" s="201">
        <v>0.43</v>
      </c>
      <c r="T47" s="201">
        <v>0</v>
      </c>
      <c r="U47" s="201">
        <v>2.3199999999999998</v>
      </c>
      <c r="V47" s="201">
        <v>0.13</v>
      </c>
      <c r="W47" s="201">
        <v>0.76</v>
      </c>
      <c r="X47" s="201">
        <v>2.42</v>
      </c>
      <c r="Y47" s="201">
        <v>0</v>
      </c>
      <c r="Z47" s="201">
        <v>4.5599999999999996</v>
      </c>
      <c r="AA47" s="201">
        <v>1.48</v>
      </c>
      <c r="AB47" s="201">
        <v>0</v>
      </c>
      <c r="AC47" s="201">
        <v>0</v>
      </c>
      <c r="AD47" s="201">
        <v>24.92</v>
      </c>
      <c r="AE47" s="201">
        <v>0</v>
      </c>
      <c r="AF47" s="201">
        <v>0</v>
      </c>
      <c r="AG47" s="201">
        <v>76.38</v>
      </c>
      <c r="AH47" s="201">
        <v>0</v>
      </c>
      <c r="AI47" s="201">
        <v>18.39</v>
      </c>
      <c r="AJ47" s="201">
        <v>0</v>
      </c>
      <c r="AK47" s="201">
        <v>15.59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19</v>
      </c>
      <c r="E48" s="201">
        <v>0</v>
      </c>
      <c r="F48" s="201">
        <v>0</v>
      </c>
      <c r="G48" s="201">
        <v>30.91</v>
      </c>
      <c r="H48" s="201">
        <v>0</v>
      </c>
      <c r="I48" s="201">
        <v>0</v>
      </c>
      <c r="J48" s="201">
        <v>39.47</v>
      </c>
      <c r="K48" s="201">
        <v>143</v>
      </c>
      <c r="L48" s="201">
        <v>0.36</v>
      </c>
      <c r="M48" s="201">
        <v>2.38</v>
      </c>
      <c r="N48" s="201">
        <v>1.94</v>
      </c>
      <c r="O48" s="201">
        <v>2.74</v>
      </c>
      <c r="P48" s="201">
        <v>2.93</v>
      </c>
      <c r="Q48" s="201">
        <v>0.18</v>
      </c>
      <c r="R48" s="201">
        <v>0.69</v>
      </c>
      <c r="S48" s="201">
        <v>0.43</v>
      </c>
      <c r="T48" s="201">
        <v>0</v>
      </c>
      <c r="U48" s="201">
        <v>2.3199999999999998</v>
      </c>
      <c r="V48" s="201">
        <v>0.13</v>
      </c>
      <c r="W48" s="201">
        <v>0.76</v>
      </c>
      <c r="X48" s="201">
        <v>2.42</v>
      </c>
      <c r="Y48" s="201">
        <v>0</v>
      </c>
      <c r="Z48" s="201">
        <v>4.5599999999999996</v>
      </c>
      <c r="AA48" s="201">
        <v>1.48</v>
      </c>
      <c r="AB48" s="201">
        <v>0</v>
      </c>
      <c r="AC48" s="201">
        <v>0</v>
      </c>
      <c r="AD48" s="201">
        <v>24.92</v>
      </c>
      <c r="AE48" s="201">
        <v>0</v>
      </c>
      <c r="AF48" s="201">
        <v>0</v>
      </c>
      <c r="AG48" s="201">
        <v>76.38</v>
      </c>
      <c r="AH48" s="201">
        <v>0</v>
      </c>
      <c r="AI48" s="201">
        <v>18.39</v>
      </c>
      <c r="AJ48" s="201">
        <v>0</v>
      </c>
      <c r="AK48" s="201">
        <v>15.59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19</v>
      </c>
      <c r="E49" s="201">
        <v>0</v>
      </c>
      <c r="F49" s="201">
        <v>0</v>
      </c>
      <c r="G49" s="201">
        <v>30.91</v>
      </c>
      <c r="H49" s="201">
        <v>0</v>
      </c>
      <c r="I49" s="201">
        <v>0</v>
      </c>
      <c r="J49" s="201">
        <v>39.47</v>
      </c>
      <c r="K49" s="201">
        <v>233.49</v>
      </c>
      <c r="L49" s="201">
        <v>0.36</v>
      </c>
      <c r="M49" s="201">
        <v>2.38</v>
      </c>
      <c r="N49" s="201">
        <v>1.94</v>
      </c>
      <c r="O49" s="201">
        <v>2.74</v>
      </c>
      <c r="P49" s="201">
        <v>2.93</v>
      </c>
      <c r="Q49" s="201">
        <v>0.18</v>
      </c>
      <c r="R49" s="201">
        <v>0.69</v>
      </c>
      <c r="S49" s="201">
        <v>0.43</v>
      </c>
      <c r="T49" s="201">
        <v>0</v>
      </c>
      <c r="U49" s="201">
        <v>2.3199999999999998</v>
      </c>
      <c r="V49" s="201">
        <v>0.59</v>
      </c>
      <c r="W49" s="201">
        <v>0.76</v>
      </c>
      <c r="X49" s="201">
        <v>2.42</v>
      </c>
      <c r="Y49" s="201">
        <v>0</v>
      </c>
      <c r="Z49" s="201">
        <v>4.5599999999999996</v>
      </c>
      <c r="AA49" s="201">
        <v>1.48</v>
      </c>
      <c r="AB49" s="201">
        <v>0</v>
      </c>
      <c r="AC49" s="201">
        <v>0</v>
      </c>
      <c r="AD49" s="201">
        <v>24.92</v>
      </c>
      <c r="AE49" s="201">
        <v>0</v>
      </c>
      <c r="AF49" s="201">
        <v>0</v>
      </c>
      <c r="AG49" s="201">
        <v>76.38</v>
      </c>
      <c r="AH49" s="201">
        <v>0</v>
      </c>
      <c r="AI49" s="201">
        <v>18.39</v>
      </c>
      <c r="AJ49" s="201">
        <v>0</v>
      </c>
      <c r="AK49" s="201">
        <v>15.59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19</v>
      </c>
      <c r="E50" s="201">
        <v>0</v>
      </c>
      <c r="F50" s="201">
        <v>0</v>
      </c>
      <c r="G50" s="201">
        <v>30.91</v>
      </c>
      <c r="H50" s="201">
        <v>0</v>
      </c>
      <c r="I50" s="201">
        <v>0</v>
      </c>
      <c r="J50" s="201">
        <v>39.47</v>
      </c>
      <c r="K50" s="201">
        <v>233.49</v>
      </c>
      <c r="L50" s="201">
        <v>0.36</v>
      </c>
      <c r="M50" s="201">
        <v>2.38</v>
      </c>
      <c r="N50" s="201">
        <v>1.94</v>
      </c>
      <c r="O50" s="201">
        <v>2.74</v>
      </c>
      <c r="P50" s="201">
        <v>2.93</v>
      </c>
      <c r="Q50" s="201">
        <v>0.18</v>
      </c>
      <c r="R50" s="201">
        <v>0.69</v>
      </c>
      <c r="S50" s="201">
        <v>0.43</v>
      </c>
      <c r="T50" s="201">
        <v>0</v>
      </c>
      <c r="U50" s="201">
        <v>2.3199999999999998</v>
      </c>
      <c r="V50" s="201">
        <v>0.59</v>
      </c>
      <c r="W50" s="201">
        <v>0.76</v>
      </c>
      <c r="X50" s="201">
        <v>2.42</v>
      </c>
      <c r="Y50" s="201">
        <v>0</v>
      </c>
      <c r="Z50" s="201">
        <v>4.5599999999999996</v>
      </c>
      <c r="AA50" s="201">
        <v>1.48</v>
      </c>
      <c r="AB50" s="201">
        <v>0</v>
      </c>
      <c r="AC50" s="201">
        <v>0</v>
      </c>
      <c r="AD50" s="201">
        <v>24.92</v>
      </c>
      <c r="AE50" s="201">
        <v>0</v>
      </c>
      <c r="AF50" s="201">
        <v>0</v>
      </c>
      <c r="AG50" s="201">
        <v>76.38</v>
      </c>
      <c r="AH50" s="201">
        <v>0</v>
      </c>
      <c r="AI50" s="201">
        <v>18.39</v>
      </c>
      <c r="AJ50" s="201">
        <v>0</v>
      </c>
      <c r="AK50" s="201">
        <v>15.59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19</v>
      </c>
      <c r="E51" s="201">
        <v>0</v>
      </c>
      <c r="F51" s="201">
        <v>0</v>
      </c>
      <c r="G51" s="201">
        <v>30.91</v>
      </c>
      <c r="H51" s="201">
        <v>0</v>
      </c>
      <c r="I51" s="201">
        <v>0</v>
      </c>
      <c r="J51" s="201">
        <v>39.47</v>
      </c>
      <c r="K51" s="201">
        <v>233.49</v>
      </c>
      <c r="L51" s="201">
        <v>3.89</v>
      </c>
      <c r="M51" s="201">
        <v>2.38</v>
      </c>
      <c r="N51" s="201">
        <v>1.94</v>
      </c>
      <c r="O51" s="201">
        <v>2.74</v>
      </c>
      <c r="P51" s="201">
        <v>2.93</v>
      </c>
      <c r="Q51" s="201">
        <v>1.9</v>
      </c>
      <c r="R51" s="201">
        <v>0.69</v>
      </c>
      <c r="S51" s="201">
        <v>4.8499999999999996</v>
      </c>
      <c r="T51" s="201">
        <v>0</v>
      </c>
      <c r="U51" s="201">
        <v>2.3199999999999998</v>
      </c>
      <c r="V51" s="201">
        <v>1.04</v>
      </c>
      <c r="W51" s="201">
        <v>0.76</v>
      </c>
      <c r="X51" s="201">
        <v>2.42</v>
      </c>
      <c r="Y51" s="201">
        <v>0</v>
      </c>
      <c r="Z51" s="201">
        <v>4.5599999999999996</v>
      </c>
      <c r="AA51" s="201">
        <v>1.48</v>
      </c>
      <c r="AB51" s="201">
        <v>0</v>
      </c>
      <c r="AC51" s="201">
        <v>0</v>
      </c>
      <c r="AD51" s="201">
        <v>24.92</v>
      </c>
      <c r="AE51" s="201">
        <v>0</v>
      </c>
      <c r="AF51" s="201">
        <v>0</v>
      </c>
      <c r="AG51" s="201">
        <v>76.38</v>
      </c>
      <c r="AH51" s="201">
        <v>0</v>
      </c>
      <c r="AI51" s="201">
        <v>18.39</v>
      </c>
      <c r="AJ51" s="201">
        <v>0</v>
      </c>
      <c r="AK51" s="201">
        <v>15.59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19</v>
      </c>
      <c r="E52" s="201">
        <v>0</v>
      </c>
      <c r="F52" s="201">
        <v>0</v>
      </c>
      <c r="G52" s="201">
        <v>30.91</v>
      </c>
      <c r="H52" s="201">
        <v>0</v>
      </c>
      <c r="I52" s="201">
        <v>0</v>
      </c>
      <c r="J52" s="201">
        <v>39.47</v>
      </c>
      <c r="K52" s="201">
        <v>233.49</v>
      </c>
      <c r="L52" s="201">
        <v>3.89</v>
      </c>
      <c r="M52" s="201">
        <v>2.38</v>
      </c>
      <c r="N52" s="201">
        <v>1.94</v>
      </c>
      <c r="O52" s="201">
        <v>2.74</v>
      </c>
      <c r="P52" s="201">
        <v>2.93</v>
      </c>
      <c r="Q52" s="201">
        <v>1.9</v>
      </c>
      <c r="R52" s="201">
        <v>0.69</v>
      </c>
      <c r="S52" s="201">
        <v>4.8499999999999996</v>
      </c>
      <c r="T52" s="201">
        <v>0</v>
      </c>
      <c r="U52" s="201">
        <v>2.3199999999999998</v>
      </c>
      <c r="V52" s="201">
        <v>1.04</v>
      </c>
      <c r="W52" s="201">
        <v>0.76</v>
      </c>
      <c r="X52" s="201">
        <v>2.42</v>
      </c>
      <c r="Y52" s="201">
        <v>0</v>
      </c>
      <c r="Z52" s="201">
        <v>4.5599999999999996</v>
      </c>
      <c r="AA52" s="201">
        <v>1.48</v>
      </c>
      <c r="AB52" s="201">
        <v>0</v>
      </c>
      <c r="AC52" s="201">
        <v>0</v>
      </c>
      <c r="AD52" s="201">
        <v>24.92</v>
      </c>
      <c r="AE52" s="201">
        <v>0</v>
      </c>
      <c r="AF52" s="201">
        <v>0</v>
      </c>
      <c r="AG52" s="201">
        <v>76.38</v>
      </c>
      <c r="AH52" s="201">
        <v>0</v>
      </c>
      <c r="AI52" s="201">
        <v>18.39</v>
      </c>
      <c r="AJ52" s="201">
        <v>0</v>
      </c>
      <c r="AK52" s="201">
        <v>15.59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19</v>
      </c>
      <c r="E53" s="201">
        <v>0</v>
      </c>
      <c r="F53" s="201">
        <v>0</v>
      </c>
      <c r="G53" s="201">
        <v>30.91</v>
      </c>
      <c r="H53" s="201">
        <v>0</v>
      </c>
      <c r="I53" s="201">
        <v>0</v>
      </c>
      <c r="J53" s="201">
        <v>39.47</v>
      </c>
      <c r="K53" s="201">
        <v>233.49</v>
      </c>
      <c r="L53" s="201">
        <v>3.89</v>
      </c>
      <c r="M53" s="201">
        <v>2.38</v>
      </c>
      <c r="N53" s="201">
        <v>1.94</v>
      </c>
      <c r="O53" s="201">
        <v>2.74</v>
      </c>
      <c r="P53" s="201">
        <v>2.93</v>
      </c>
      <c r="Q53" s="201">
        <v>1.9</v>
      </c>
      <c r="R53" s="201">
        <v>7.07</v>
      </c>
      <c r="S53" s="201">
        <v>4.8499999999999996</v>
      </c>
      <c r="T53" s="201">
        <v>0</v>
      </c>
      <c r="U53" s="201">
        <v>2.3199999999999998</v>
      </c>
      <c r="V53" s="201">
        <v>1.48</v>
      </c>
      <c r="W53" s="201">
        <v>0.76</v>
      </c>
      <c r="X53" s="201">
        <v>2.42</v>
      </c>
      <c r="Y53" s="201">
        <v>0</v>
      </c>
      <c r="Z53" s="201">
        <v>4.5599999999999996</v>
      </c>
      <c r="AA53" s="201">
        <v>18.440000000000001</v>
      </c>
      <c r="AB53" s="201">
        <v>0</v>
      </c>
      <c r="AC53" s="201">
        <v>0</v>
      </c>
      <c r="AD53" s="201">
        <v>24.92</v>
      </c>
      <c r="AE53" s="201">
        <v>0</v>
      </c>
      <c r="AF53" s="201">
        <v>0</v>
      </c>
      <c r="AG53" s="201">
        <v>76.38</v>
      </c>
      <c r="AH53" s="201">
        <v>0</v>
      </c>
      <c r="AI53" s="201">
        <v>18.39</v>
      </c>
      <c r="AJ53" s="201">
        <v>0</v>
      </c>
      <c r="AK53" s="201">
        <v>15.59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19</v>
      </c>
      <c r="E54" s="201">
        <v>0</v>
      </c>
      <c r="F54" s="201">
        <v>0</v>
      </c>
      <c r="G54" s="201">
        <v>30.91</v>
      </c>
      <c r="H54" s="201">
        <v>0</v>
      </c>
      <c r="I54" s="201">
        <v>0</v>
      </c>
      <c r="J54" s="201">
        <v>39.47</v>
      </c>
      <c r="K54" s="201">
        <v>233.49</v>
      </c>
      <c r="L54" s="201">
        <v>3.89</v>
      </c>
      <c r="M54" s="201">
        <v>2.38</v>
      </c>
      <c r="N54" s="201">
        <v>1.94</v>
      </c>
      <c r="O54" s="201">
        <v>2.74</v>
      </c>
      <c r="P54" s="201">
        <v>2.93</v>
      </c>
      <c r="Q54" s="201">
        <v>1.9</v>
      </c>
      <c r="R54" s="201">
        <v>7.07</v>
      </c>
      <c r="S54" s="201">
        <v>4.8499999999999996</v>
      </c>
      <c r="T54" s="201">
        <v>0</v>
      </c>
      <c r="U54" s="201">
        <v>2.3199999999999998</v>
      </c>
      <c r="V54" s="201">
        <v>1.9</v>
      </c>
      <c r="W54" s="201">
        <v>0.76</v>
      </c>
      <c r="X54" s="201">
        <v>2.42</v>
      </c>
      <c r="Y54" s="201">
        <v>0</v>
      </c>
      <c r="Z54" s="201">
        <v>4.5599999999999996</v>
      </c>
      <c r="AA54" s="201">
        <v>18.440000000000001</v>
      </c>
      <c r="AB54" s="201">
        <v>0</v>
      </c>
      <c r="AC54" s="201">
        <v>0</v>
      </c>
      <c r="AD54" s="201">
        <v>24.92</v>
      </c>
      <c r="AE54" s="201">
        <v>0</v>
      </c>
      <c r="AF54" s="201">
        <v>0</v>
      </c>
      <c r="AG54" s="201">
        <v>76.38</v>
      </c>
      <c r="AH54" s="201">
        <v>0</v>
      </c>
      <c r="AI54" s="201">
        <v>18.39</v>
      </c>
      <c r="AJ54" s="201">
        <v>0</v>
      </c>
      <c r="AK54" s="201">
        <v>15.59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19</v>
      </c>
      <c r="E55" s="201">
        <v>0</v>
      </c>
      <c r="F55" s="201">
        <v>0</v>
      </c>
      <c r="G55" s="201">
        <v>30.91</v>
      </c>
      <c r="H55" s="201">
        <v>0</v>
      </c>
      <c r="I55" s="201">
        <v>0</v>
      </c>
      <c r="J55" s="201">
        <v>39.47</v>
      </c>
      <c r="K55" s="201">
        <v>233.49</v>
      </c>
      <c r="L55" s="201">
        <v>3.87</v>
      </c>
      <c r="M55" s="201">
        <v>2.38</v>
      </c>
      <c r="N55" s="201">
        <v>1.94</v>
      </c>
      <c r="O55" s="201">
        <v>2.74</v>
      </c>
      <c r="P55" s="201">
        <v>2.93</v>
      </c>
      <c r="Q55" s="201">
        <v>1.87</v>
      </c>
      <c r="R55" s="201">
        <v>7.07</v>
      </c>
      <c r="S55" s="201">
        <v>4.8499999999999996</v>
      </c>
      <c r="T55" s="201">
        <v>0</v>
      </c>
      <c r="U55" s="201">
        <v>2.3199999999999998</v>
      </c>
      <c r="V55" s="201">
        <v>2.3199999999999998</v>
      </c>
      <c r="W55" s="201">
        <v>0.76</v>
      </c>
      <c r="X55" s="201">
        <v>2.42</v>
      </c>
      <c r="Y55" s="201">
        <v>0</v>
      </c>
      <c r="Z55" s="201">
        <v>30.77</v>
      </c>
      <c r="AA55" s="201">
        <v>18.440000000000001</v>
      </c>
      <c r="AB55" s="201">
        <v>0</v>
      </c>
      <c r="AC55" s="201">
        <v>0</v>
      </c>
      <c r="AD55" s="201">
        <v>24.92</v>
      </c>
      <c r="AE55" s="201">
        <v>0</v>
      </c>
      <c r="AF55" s="201">
        <v>0</v>
      </c>
      <c r="AG55" s="201">
        <v>76.38</v>
      </c>
      <c r="AH55" s="201">
        <v>0</v>
      </c>
      <c r="AI55" s="201">
        <v>18.39</v>
      </c>
      <c r="AJ55" s="201">
        <v>0</v>
      </c>
      <c r="AK55" s="201">
        <v>15.59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19</v>
      </c>
      <c r="E56" s="201">
        <v>0</v>
      </c>
      <c r="F56" s="201">
        <v>0</v>
      </c>
      <c r="G56" s="201">
        <v>30.91</v>
      </c>
      <c r="H56" s="201">
        <v>0</v>
      </c>
      <c r="I56" s="201">
        <v>0</v>
      </c>
      <c r="J56" s="201">
        <v>39.47</v>
      </c>
      <c r="K56" s="201">
        <v>233.49</v>
      </c>
      <c r="L56" s="201">
        <v>3.87</v>
      </c>
      <c r="M56" s="201">
        <v>2.38</v>
      </c>
      <c r="N56" s="201">
        <v>1.94</v>
      </c>
      <c r="O56" s="201">
        <v>2.74</v>
      </c>
      <c r="P56" s="201">
        <v>2.93</v>
      </c>
      <c r="Q56" s="201">
        <v>1.9</v>
      </c>
      <c r="R56" s="201">
        <v>7.07</v>
      </c>
      <c r="S56" s="201">
        <v>4.8499999999999996</v>
      </c>
      <c r="T56" s="201">
        <v>0</v>
      </c>
      <c r="U56" s="201">
        <v>2.3199999999999998</v>
      </c>
      <c r="V56" s="201">
        <v>2.68</v>
      </c>
      <c r="W56" s="201">
        <v>5.94</v>
      </c>
      <c r="X56" s="201">
        <v>2.42</v>
      </c>
      <c r="Y56" s="201">
        <v>0</v>
      </c>
      <c r="Z56" s="201">
        <v>64.47</v>
      </c>
      <c r="AA56" s="201">
        <v>18.440000000000001</v>
      </c>
      <c r="AB56" s="201">
        <v>0</v>
      </c>
      <c r="AC56" s="201">
        <v>0</v>
      </c>
      <c r="AD56" s="201">
        <v>24.92</v>
      </c>
      <c r="AE56" s="201">
        <v>0</v>
      </c>
      <c r="AF56" s="201">
        <v>0</v>
      </c>
      <c r="AG56" s="201">
        <v>76.38</v>
      </c>
      <c r="AH56" s="201">
        <v>0</v>
      </c>
      <c r="AI56" s="201">
        <v>18.39</v>
      </c>
      <c r="AJ56" s="201">
        <v>0</v>
      </c>
      <c r="AK56" s="201">
        <v>15.59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19</v>
      </c>
      <c r="E57" s="201">
        <v>0</v>
      </c>
      <c r="F57" s="201">
        <v>0</v>
      </c>
      <c r="G57" s="201">
        <v>30.91</v>
      </c>
      <c r="H57" s="201">
        <v>0</v>
      </c>
      <c r="I57" s="201">
        <v>0</v>
      </c>
      <c r="J57" s="201">
        <v>39.47</v>
      </c>
      <c r="K57" s="201">
        <v>233.49</v>
      </c>
      <c r="L57" s="201">
        <v>3.87</v>
      </c>
      <c r="M57" s="201">
        <v>32.97</v>
      </c>
      <c r="N57" s="201">
        <v>1.94</v>
      </c>
      <c r="O57" s="201">
        <v>2.74</v>
      </c>
      <c r="P57" s="201">
        <v>2.93</v>
      </c>
      <c r="Q57" s="201">
        <v>1.9</v>
      </c>
      <c r="R57" s="201">
        <v>7.07</v>
      </c>
      <c r="S57" s="201">
        <v>4.8499999999999996</v>
      </c>
      <c r="T57" s="201">
        <v>0</v>
      </c>
      <c r="U57" s="201">
        <v>2.3199999999999998</v>
      </c>
      <c r="V57" s="201">
        <v>3.84</v>
      </c>
      <c r="W57" s="201">
        <v>9.52</v>
      </c>
      <c r="X57" s="201">
        <v>30.26</v>
      </c>
      <c r="Y57" s="201">
        <v>0</v>
      </c>
      <c r="Z57" s="201">
        <v>64.47</v>
      </c>
      <c r="AA57" s="201">
        <v>18.440000000000001</v>
      </c>
      <c r="AB57" s="201">
        <v>0</v>
      </c>
      <c r="AC57" s="201">
        <v>0</v>
      </c>
      <c r="AD57" s="201">
        <v>24.92</v>
      </c>
      <c r="AE57" s="201">
        <v>0</v>
      </c>
      <c r="AF57" s="201">
        <v>0</v>
      </c>
      <c r="AG57" s="201">
        <v>76.38</v>
      </c>
      <c r="AH57" s="201">
        <v>0</v>
      </c>
      <c r="AI57" s="201">
        <v>18.39</v>
      </c>
      <c r="AJ57" s="201">
        <v>0</v>
      </c>
      <c r="AK57" s="201">
        <v>15.59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19</v>
      </c>
      <c r="E58" s="201">
        <v>0</v>
      </c>
      <c r="F58" s="201">
        <v>0</v>
      </c>
      <c r="G58" s="201">
        <v>30.91</v>
      </c>
      <c r="H58" s="201">
        <v>0</v>
      </c>
      <c r="I58" s="201">
        <v>0</v>
      </c>
      <c r="J58" s="201">
        <v>39.47</v>
      </c>
      <c r="K58" s="201">
        <v>233.49</v>
      </c>
      <c r="L58" s="201">
        <v>3.87</v>
      </c>
      <c r="M58" s="201">
        <v>32.97</v>
      </c>
      <c r="N58" s="201">
        <v>1.94</v>
      </c>
      <c r="O58" s="201">
        <v>2.74</v>
      </c>
      <c r="P58" s="201">
        <v>2.93</v>
      </c>
      <c r="Q58" s="201">
        <v>1.9</v>
      </c>
      <c r="R58" s="201">
        <v>7.07</v>
      </c>
      <c r="S58" s="201">
        <v>4.8499999999999996</v>
      </c>
      <c r="T58" s="201">
        <v>0</v>
      </c>
      <c r="U58" s="201">
        <v>2.3199999999999998</v>
      </c>
      <c r="V58" s="201">
        <v>3.84</v>
      </c>
      <c r="W58" s="201">
        <v>9.52</v>
      </c>
      <c r="X58" s="201">
        <v>30.26</v>
      </c>
      <c r="Y58" s="201">
        <v>0</v>
      </c>
      <c r="Z58" s="201">
        <v>64.47</v>
      </c>
      <c r="AA58" s="201">
        <v>18.440000000000001</v>
      </c>
      <c r="AB58" s="201">
        <v>0</v>
      </c>
      <c r="AC58" s="201">
        <v>0</v>
      </c>
      <c r="AD58" s="201">
        <v>24.92</v>
      </c>
      <c r="AE58" s="201">
        <v>0</v>
      </c>
      <c r="AF58" s="201">
        <v>0</v>
      </c>
      <c r="AG58" s="201">
        <v>76.38</v>
      </c>
      <c r="AH58" s="201">
        <v>0</v>
      </c>
      <c r="AI58" s="201">
        <v>18.39</v>
      </c>
      <c r="AJ58" s="201">
        <v>0</v>
      </c>
      <c r="AK58" s="201">
        <v>15.59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19</v>
      </c>
      <c r="E59" s="201">
        <v>0</v>
      </c>
      <c r="F59" s="201">
        <v>0</v>
      </c>
      <c r="G59" s="201">
        <v>30.91</v>
      </c>
      <c r="H59" s="201">
        <v>0</v>
      </c>
      <c r="I59" s="201">
        <v>0</v>
      </c>
      <c r="J59" s="201">
        <v>39.47</v>
      </c>
      <c r="K59" s="201">
        <v>233.49</v>
      </c>
      <c r="L59" s="201">
        <v>3.87</v>
      </c>
      <c r="M59" s="201">
        <v>32.97</v>
      </c>
      <c r="N59" s="201">
        <v>1.94</v>
      </c>
      <c r="O59" s="201">
        <v>2.74</v>
      </c>
      <c r="P59" s="201">
        <v>2.93</v>
      </c>
      <c r="Q59" s="201">
        <v>1.9</v>
      </c>
      <c r="R59" s="201">
        <v>7.07</v>
      </c>
      <c r="S59" s="201">
        <v>4.8499999999999996</v>
      </c>
      <c r="T59" s="201">
        <v>0</v>
      </c>
      <c r="U59" s="201">
        <v>2.3199999999999998</v>
      </c>
      <c r="V59" s="201">
        <v>3.84</v>
      </c>
      <c r="W59" s="201">
        <v>9.52</v>
      </c>
      <c r="X59" s="201">
        <v>30.26</v>
      </c>
      <c r="Y59" s="201">
        <v>0</v>
      </c>
      <c r="Z59" s="201">
        <v>64.47</v>
      </c>
      <c r="AA59" s="201">
        <v>18.440000000000001</v>
      </c>
      <c r="AB59" s="201">
        <v>0</v>
      </c>
      <c r="AC59" s="201">
        <v>0</v>
      </c>
      <c r="AD59" s="201">
        <v>24.92</v>
      </c>
      <c r="AE59" s="201">
        <v>0</v>
      </c>
      <c r="AF59" s="201">
        <v>0</v>
      </c>
      <c r="AG59" s="201">
        <v>76.38</v>
      </c>
      <c r="AH59" s="201">
        <v>0</v>
      </c>
      <c r="AI59" s="201">
        <v>18.39</v>
      </c>
      <c r="AJ59" s="201">
        <v>0</v>
      </c>
      <c r="AK59" s="201">
        <v>15.59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19</v>
      </c>
      <c r="E60" s="201">
        <v>0</v>
      </c>
      <c r="F60" s="201">
        <v>0</v>
      </c>
      <c r="G60" s="201">
        <v>30.91</v>
      </c>
      <c r="H60" s="201">
        <v>0</v>
      </c>
      <c r="I60" s="201">
        <v>0</v>
      </c>
      <c r="J60" s="201">
        <v>39.47</v>
      </c>
      <c r="K60" s="201">
        <v>233.49</v>
      </c>
      <c r="L60" s="201">
        <v>3.87</v>
      </c>
      <c r="M60" s="201">
        <v>32.97</v>
      </c>
      <c r="N60" s="201">
        <v>1.94</v>
      </c>
      <c r="O60" s="201">
        <v>2.74</v>
      </c>
      <c r="P60" s="201">
        <v>2.93</v>
      </c>
      <c r="Q60" s="201">
        <v>1.9</v>
      </c>
      <c r="R60" s="201">
        <v>7.07</v>
      </c>
      <c r="S60" s="201">
        <v>4.8499999999999996</v>
      </c>
      <c r="T60" s="201">
        <v>0</v>
      </c>
      <c r="U60" s="201">
        <v>2.3199999999999998</v>
      </c>
      <c r="V60" s="201">
        <v>3.84</v>
      </c>
      <c r="W60" s="201">
        <v>9.52</v>
      </c>
      <c r="X60" s="201">
        <v>30.26</v>
      </c>
      <c r="Y60" s="201">
        <v>0</v>
      </c>
      <c r="Z60" s="201">
        <v>64.47</v>
      </c>
      <c r="AA60" s="201">
        <v>18.440000000000001</v>
      </c>
      <c r="AB60" s="201">
        <v>0</v>
      </c>
      <c r="AC60" s="201">
        <v>0</v>
      </c>
      <c r="AD60" s="201">
        <v>24.92</v>
      </c>
      <c r="AE60" s="201">
        <v>0</v>
      </c>
      <c r="AF60" s="201">
        <v>0</v>
      </c>
      <c r="AG60" s="201">
        <v>76.38</v>
      </c>
      <c r="AH60" s="201">
        <v>0</v>
      </c>
      <c r="AI60" s="201">
        <v>18.39</v>
      </c>
      <c r="AJ60" s="201">
        <v>0</v>
      </c>
      <c r="AK60" s="201">
        <v>15.59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19</v>
      </c>
      <c r="E61" s="201">
        <v>0</v>
      </c>
      <c r="F61" s="201">
        <v>0</v>
      </c>
      <c r="G61" s="201">
        <v>30.91</v>
      </c>
      <c r="H61" s="201">
        <v>0</v>
      </c>
      <c r="I61" s="201">
        <v>0</v>
      </c>
      <c r="J61" s="201">
        <v>39.47</v>
      </c>
      <c r="K61" s="201">
        <v>233.49</v>
      </c>
      <c r="L61" s="201">
        <v>3.87</v>
      </c>
      <c r="M61" s="201">
        <v>32.97</v>
      </c>
      <c r="N61" s="201">
        <v>1.94</v>
      </c>
      <c r="O61" s="201">
        <v>2.74</v>
      </c>
      <c r="P61" s="201">
        <v>2.93</v>
      </c>
      <c r="Q61" s="201">
        <v>1.9</v>
      </c>
      <c r="R61" s="201">
        <v>7.07</v>
      </c>
      <c r="S61" s="201">
        <v>4.8499999999999996</v>
      </c>
      <c r="T61" s="201">
        <v>0</v>
      </c>
      <c r="U61" s="201">
        <v>2.3199999999999998</v>
      </c>
      <c r="V61" s="201">
        <v>3.84</v>
      </c>
      <c r="W61" s="201">
        <v>9.52</v>
      </c>
      <c r="X61" s="201">
        <v>30.26</v>
      </c>
      <c r="Y61" s="201">
        <v>0</v>
      </c>
      <c r="Z61" s="201">
        <v>64.02</v>
      </c>
      <c r="AA61" s="201">
        <v>18.440000000000001</v>
      </c>
      <c r="AB61" s="201">
        <v>0</v>
      </c>
      <c r="AC61" s="201">
        <v>0</v>
      </c>
      <c r="AD61" s="201">
        <v>24.92</v>
      </c>
      <c r="AE61" s="201">
        <v>0</v>
      </c>
      <c r="AF61" s="201">
        <v>0</v>
      </c>
      <c r="AG61" s="201">
        <v>76.38</v>
      </c>
      <c r="AH61" s="201">
        <v>0</v>
      </c>
      <c r="AI61" s="201">
        <v>18.39</v>
      </c>
      <c r="AJ61" s="201">
        <v>0</v>
      </c>
      <c r="AK61" s="201">
        <v>15.59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19</v>
      </c>
      <c r="E62" s="201">
        <v>0</v>
      </c>
      <c r="F62" s="201">
        <v>0</v>
      </c>
      <c r="G62" s="201">
        <v>30.91</v>
      </c>
      <c r="H62" s="201">
        <v>0</v>
      </c>
      <c r="I62" s="201">
        <v>0</v>
      </c>
      <c r="J62" s="201">
        <v>39.47</v>
      </c>
      <c r="K62" s="201">
        <v>233.49</v>
      </c>
      <c r="L62" s="201">
        <v>3.87</v>
      </c>
      <c r="M62" s="201">
        <v>32.97</v>
      </c>
      <c r="N62" s="201">
        <v>1.94</v>
      </c>
      <c r="O62" s="201">
        <v>2.74</v>
      </c>
      <c r="P62" s="201">
        <v>2.93</v>
      </c>
      <c r="Q62" s="201">
        <v>1.9</v>
      </c>
      <c r="R62" s="201">
        <v>7.07</v>
      </c>
      <c r="S62" s="201">
        <v>4.8499999999999996</v>
      </c>
      <c r="T62" s="201">
        <v>0</v>
      </c>
      <c r="U62" s="201">
        <v>2.3199999999999998</v>
      </c>
      <c r="V62" s="201">
        <v>3.84</v>
      </c>
      <c r="W62" s="201">
        <v>9.52</v>
      </c>
      <c r="X62" s="201">
        <v>30.26</v>
      </c>
      <c r="Y62" s="201">
        <v>0</v>
      </c>
      <c r="Z62" s="201">
        <v>64.02</v>
      </c>
      <c r="AA62" s="201">
        <v>18.440000000000001</v>
      </c>
      <c r="AB62" s="201">
        <v>0</v>
      </c>
      <c r="AC62" s="201">
        <v>0</v>
      </c>
      <c r="AD62" s="201">
        <v>24.92</v>
      </c>
      <c r="AE62" s="201">
        <v>0</v>
      </c>
      <c r="AF62" s="201">
        <v>0</v>
      </c>
      <c r="AG62" s="201">
        <v>76.38</v>
      </c>
      <c r="AH62" s="201">
        <v>0</v>
      </c>
      <c r="AI62" s="201">
        <v>18.39</v>
      </c>
      <c r="AJ62" s="201">
        <v>0</v>
      </c>
      <c r="AK62" s="201">
        <v>15.59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19</v>
      </c>
      <c r="E63" s="201">
        <v>0</v>
      </c>
      <c r="F63" s="201">
        <v>0</v>
      </c>
      <c r="G63" s="201">
        <v>30.91</v>
      </c>
      <c r="H63" s="201">
        <v>0</v>
      </c>
      <c r="I63" s="201">
        <v>0</v>
      </c>
      <c r="J63" s="201">
        <v>39.47</v>
      </c>
      <c r="K63" s="201">
        <v>233.49</v>
      </c>
      <c r="L63" s="201">
        <v>3.87</v>
      </c>
      <c r="M63" s="201">
        <v>32.97</v>
      </c>
      <c r="N63" s="201">
        <v>1.94</v>
      </c>
      <c r="O63" s="201">
        <v>2.74</v>
      </c>
      <c r="P63" s="201">
        <v>2.93</v>
      </c>
      <c r="Q63" s="201">
        <v>1.9</v>
      </c>
      <c r="R63" s="201">
        <v>7.07</v>
      </c>
      <c r="S63" s="201">
        <v>4.8499999999999996</v>
      </c>
      <c r="T63" s="201">
        <v>0</v>
      </c>
      <c r="U63" s="201">
        <v>2.3199999999999998</v>
      </c>
      <c r="V63" s="201">
        <v>3.84</v>
      </c>
      <c r="W63" s="201">
        <v>9.52</v>
      </c>
      <c r="X63" s="201">
        <v>30.26</v>
      </c>
      <c r="Y63" s="201">
        <v>0</v>
      </c>
      <c r="Z63" s="201">
        <v>64.47</v>
      </c>
      <c r="AA63" s="201">
        <v>18.440000000000001</v>
      </c>
      <c r="AB63" s="201">
        <v>0</v>
      </c>
      <c r="AC63" s="201">
        <v>0</v>
      </c>
      <c r="AD63" s="201">
        <v>24.92</v>
      </c>
      <c r="AE63" s="201">
        <v>0</v>
      </c>
      <c r="AF63" s="201">
        <v>0</v>
      </c>
      <c r="AG63" s="201">
        <v>76.38</v>
      </c>
      <c r="AH63" s="201">
        <v>0</v>
      </c>
      <c r="AI63" s="201">
        <v>18.39</v>
      </c>
      <c r="AJ63" s="201">
        <v>0</v>
      </c>
      <c r="AK63" s="201">
        <v>15.59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19</v>
      </c>
      <c r="E64" s="201">
        <v>0</v>
      </c>
      <c r="F64" s="201">
        <v>0</v>
      </c>
      <c r="G64" s="201">
        <v>30.91</v>
      </c>
      <c r="H64" s="201">
        <v>0</v>
      </c>
      <c r="I64" s="201">
        <v>0</v>
      </c>
      <c r="J64" s="201">
        <v>39.47</v>
      </c>
      <c r="K64" s="201">
        <v>233.49</v>
      </c>
      <c r="L64" s="201">
        <v>3.87</v>
      </c>
      <c r="M64" s="201">
        <v>32.97</v>
      </c>
      <c r="N64" s="201">
        <v>1.94</v>
      </c>
      <c r="O64" s="201">
        <v>2.74</v>
      </c>
      <c r="P64" s="201">
        <v>2.93</v>
      </c>
      <c r="Q64" s="201">
        <v>1.9</v>
      </c>
      <c r="R64" s="201">
        <v>7.07</v>
      </c>
      <c r="S64" s="201">
        <v>4.8499999999999996</v>
      </c>
      <c r="T64" s="201">
        <v>0</v>
      </c>
      <c r="U64" s="201">
        <v>2.3199999999999998</v>
      </c>
      <c r="V64" s="201">
        <v>4.0199999999999996</v>
      </c>
      <c r="W64" s="201">
        <v>9.52</v>
      </c>
      <c r="X64" s="201">
        <v>30.26</v>
      </c>
      <c r="Y64" s="201">
        <v>0</v>
      </c>
      <c r="Z64" s="201">
        <v>64.47</v>
      </c>
      <c r="AA64" s="201">
        <v>18.440000000000001</v>
      </c>
      <c r="AB64" s="201">
        <v>0</v>
      </c>
      <c r="AC64" s="201">
        <v>0</v>
      </c>
      <c r="AD64" s="201">
        <v>24.92</v>
      </c>
      <c r="AE64" s="201">
        <v>0</v>
      </c>
      <c r="AF64" s="201">
        <v>0</v>
      </c>
      <c r="AG64" s="201">
        <v>76.38</v>
      </c>
      <c r="AH64" s="201">
        <v>0</v>
      </c>
      <c r="AI64" s="201">
        <v>18.39</v>
      </c>
      <c r="AJ64" s="201">
        <v>0</v>
      </c>
      <c r="AK64" s="201">
        <v>15.59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19</v>
      </c>
      <c r="E65" s="201">
        <v>0</v>
      </c>
      <c r="F65" s="201">
        <v>0</v>
      </c>
      <c r="G65" s="201">
        <v>30.91</v>
      </c>
      <c r="H65" s="201">
        <v>0</v>
      </c>
      <c r="I65" s="201">
        <v>0</v>
      </c>
      <c r="J65" s="201">
        <v>39.47</v>
      </c>
      <c r="K65" s="201">
        <v>233.49</v>
      </c>
      <c r="L65" s="201">
        <v>3.87</v>
      </c>
      <c r="M65" s="201">
        <v>2.38</v>
      </c>
      <c r="N65" s="201">
        <v>1.94</v>
      </c>
      <c r="O65" s="201">
        <v>2.74</v>
      </c>
      <c r="P65" s="201">
        <v>2.93</v>
      </c>
      <c r="Q65" s="201">
        <v>1.9</v>
      </c>
      <c r="R65" s="201">
        <v>7.07</v>
      </c>
      <c r="S65" s="201">
        <v>4.8499999999999996</v>
      </c>
      <c r="T65" s="201">
        <v>0</v>
      </c>
      <c r="U65" s="201">
        <v>2.3199999999999998</v>
      </c>
      <c r="V65" s="201">
        <v>4.0199999999999996</v>
      </c>
      <c r="W65" s="201">
        <v>9.52</v>
      </c>
      <c r="X65" s="201">
        <v>30.26</v>
      </c>
      <c r="Y65" s="201">
        <v>0</v>
      </c>
      <c r="Z65" s="201">
        <v>2.88</v>
      </c>
      <c r="AA65" s="201">
        <v>18.440000000000001</v>
      </c>
      <c r="AB65" s="201">
        <v>0</v>
      </c>
      <c r="AC65" s="201">
        <v>0</v>
      </c>
      <c r="AD65" s="201">
        <v>24.92</v>
      </c>
      <c r="AE65" s="201">
        <v>0</v>
      </c>
      <c r="AF65" s="201">
        <v>0</v>
      </c>
      <c r="AG65" s="201">
        <v>76.38</v>
      </c>
      <c r="AH65" s="201">
        <v>0</v>
      </c>
      <c r="AI65" s="201">
        <v>18.39</v>
      </c>
      <c r="AJ65" s="201">
        <v>0</v>
      </c>
      <c r="AK65" s="201">
        <v>15.59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19</v>
      </c>
      <c r="E66" s="201">
        <v>0</v>
      </c>
      <c r="F66" s="201">
        <v>0</v>
      </c>
      <c r="G66" s="201">
        <v>30.91</v>
      </c>
      <c r="H66" s="201">
        <v>0</v>
      </c>
      <c r="I66" s="201">
        <v>0</v>
      </c>
      <c r="J66" s="201">
        <v>39.47</v>
      </c>
      <c r="K66" s="201">
        <v>233.49</v>
      </c>
      <c r="L66" s="201">
        <v>3.87</v>
      </c>
      <c r="M66" s="201">
        <v>2.38</v>
      </c>
      <c r="N66" s="201">
        <v>1.94</v>
      </c>
      <c r="O66" s="201">
        <v>2.74</v>
      </c>
      <c r="P66" s="201">
        <v>2.93</v>
      </c>
      <c r="Q66" s="201">
        <v>1.9</v>
      </c>
      <c r="R66" s="201">
        <v>7.07</v>
      </c>
      <c r="S66" s="201">
        <v>4.8499999999999996</v>
      </c>
      <c r="T66" s="201">
        <v>0</v>
      </c>
      <c r="U66" s="201">
        <v>2.3199999999999998</v>
      </c>
      <c r="V66" s="201">
        <v>4.0199999999999996</v>
      </c>
      <c r="W66" s="201">
        <v>0.76</v>
      </c>
      <c r="X66" s="201">
        <v>2.42</v>
      </c>
      <c r="Y66" s="201">
        <v>0</v>
      </c>
      <c r="Z66" s="201">
        <v>2.88</v>
      </c>
      <c r="AA66" s="201">
        <v>18.440000000000001</v>
      </c>
      <c r="AB66" s="201">
        <v>0</v>
      </c>
      <c r="AC66" s="201">
        <v>0</v>
      </c>
      <c r="AD66" s="201">
        <v>24.92</v>
      </c>
      <c r="AE66" s="201">
        <v>0</v>
      </c>
      <c r="AF66" s="201">
        <v>0</v>
      </c>
      <c r="AG66" s="201">
        <v>76.38</v>
      </c>
      <c r="AH66" s="201">
        <v>0</v>
      </c>
      <c r="AI66" s="201">
        <v>18.39</v>
      </c>
      <c r="AJ66" s="201">
        <v>0</v>
      </c>
      <c r="AK66" s="201">
        <v>15.59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19</v>
      </c>
      <c r="E67" s="201">
        <v>0</v>
      </c>
      <c r="F67" s="201">
        <v>0</v>
      </c>
      <c r="G67" s="201">
        <v>30.91</v>
      </c>
      <c r="H67" s="201">
        <v>0</v>
      </c>
      <c r="I67" s="201">
        <v>0</v>
      </c>
      <c r="J67" s="201">
        <v>39.47</v>
      </c>
      <c r="K67" s="201">
        <v>233.49</v>
      </c>
      <c r="L67" s="201">
        <v>4.1399999999999997</v>
      </c>
      <c r="M67" s="201">
        <v>2.38</v>
      </c>
      <c r="N67" s="201">
        <v>1.94</v>
      </c>
      <c r="O67" s="201">
        <v>2.74</v>
      </c>
      <c r="P67" s="201">
        <v>2.93</v>
      </c>
      <c r="Q67" s="201">
        <v>1.9</v>
      </c>
      <c r="R67" s="201">
        <v>7.07</v>
      </c>
      <c r="S67" s="201">
        <v>5.24</v>
      </c>
      <c r="T67" s="201">
        <v>0</v>
      </c>
      <c r="U67" s="201">
        <v>2.3199999999999998</v>
      </c>
      <c r="V67" s="201">
        <v>0.23</v>
      </c>
      <c r="W67" s="201">
        <v>0.76</v>
      </c>
      <c r="X67" s="201">
        <v>2.42</v>
      </c>
      <c r="Y67" s="201">
        <v>0</v>
      </c>
      <c r="Z67" s="201">
        <v>2.2799999999999998</v>
      </c>
      <c r="AA67" s="201">
        <v>18.440000000000001</v>
      </c>
      <c r="AB67" s="201">
        <v>0</v>
      </c>
      <c r="AC67" s="201">
        <v>0</v>
      </c>
      <c r="AD67" s="201">
        <v>24.92</v>
      </c>
      <c r="AE67" s="201">
        <v>0</v>
      </c>
      <c r="AF67" s="201">
        <v>0</v>
      </c>
      <c r="AG67" s="201">
        <v>76.38</v>
      </c>
      <c r="AH67" s="201">
        <v>0</v>
      </c>
      <c r="AI67" s="201">
        <v>18.39</v>
      </c>
      <c r="AJ67" s="201">
        <v>0</v>
      </c>
      <c r="AK67" s="201">
        <v>15.59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19</v>
      </c>
      <c r="E68" s="201">
        <v>0</v>
      </c>
      <c r="F68" s="201">
        <v>0</v>
      </c>
      <c r="G68" s="201">
        <v>30.91</v>
      </c>
      <c r="H68" s="201">
        <v>0</v>
      </c>
      <c r="I68" s="201">
        <v>0</v>
      </c>
      <c r="J68" s="201">
        <v>39.47</v>
      </c>
      <c r="K68" s="201">
        <v>233.49</v>
      </c>
      <c r="L68" s="201">
        <v>4.1399999999999997</v>
      </c>
      <c r="M68" s="201">
        <v>2.38</v>
      </c>
      <c r="N68" s="201">
        <v>1.94</v>
      </c>
      <c r="O68" s="201">
        <v>2.74</v>
      </c>
      <c r="P68" s="201">
        <v>2.93</v>
      </c>
      <c r="Q68" s="201">
        <v>1.9</v>
      </c>
      <c r="R68" s="201">
        <v>0.69</v>
      </c>
      <c r="S68" s="201">
        <v>5.24</v>
      </c>
      <c r="T68" s="201">
        <v>0</v>
      </c>
      <c r="U68" s="201">
        <v>2.3199999999999998</v>
      </c>
      <c r="V68" s="201">
        <v>0.23</v>
      </c>
      <c r="W68" s="201">
        <v>0.76</v>
      </c>
      <c r="X68" s="201">
        <v>2.42</v>
      </c>
      <c r="Y68" s="201">
        <v>0</v>
      </c>
      <c r="Z68" s="201">
        <v>2.2799999999999998</v>
      </c>
      <c r="AA68" s="201">
        <v>1.48</v>
      </c>
      <c r="AB68" s="201">
        <v>0</v>
      </c>
      <c r="AC68" s="201">
        <v>0</v>
      </c>
      <c r="AD68" s="201">
        <v>24.92</v>
      </c>
      <c r="AE68" s="201">
        <v>0</v>
      </c>
      <c r="AF68" s="201">
        <v>0</v>
      </c>
      <c r="AG68" s="201">
        <v>76.38</v>
      </c>
      <c r="AH68" s="201">
        <v>0</v>
      </c>
      <c r="AI68" s="201">
        <v>18.39</v>
      </c>
      <c r="AJ68" s="201">
        <v>0</v>
      </c>
      <c r="AK68" s="201">
        <v>15.59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19</v>
      </c>
      <c r="E69" s="201">
        <v>0</v>
      </c>
      <c r="F69" s="201">
        <v>0</v>
      </c>
      <c r="G69" s="201">
        <v>30.91</v>
      </c>
      <c r="H69" s="201">
        <v>0</v>
      </c>
      <c r="I69" s="201">
        <v>0</v>
      </c>
      <c r="J69" s="201">
        <v>39.47</v>
      </c>
      <c r="K69" s="201">
        <v>233.49</v>
      </c>
      <c r="L69" s="201">
        <v>4.1399999999999997</v>
      </c>
      <c r="M69" s="201">
        <v>2.38</v>
      </c>
      <c r="N69" s="201">
        <v>1.94</v>
      </c>
      <c r="O69" s="201">
        <v>2.74</v>
      </c>
      <c r="P69" s="201">
        <v>2.93</v>
      </c>
      <c r="Q69" s="201">
        <v>1.9</v>
      </c>
      <c r="R69" s="201">
        <v>0.69</v>
      </c>
      <c r="S69" s="201">
        <v>5.24</v>
      </c>
      <c r="T69" s="201">
        <v>0</v>
      </c>
      <c r="U69" s="201">
        <v>2.3199999999999998</v>
      </c>
      <c r="V69" s="201">
        <v>0.23</v>
      </c>
      <c r="W69" s="201">
        <v>0.76</v>
      </c>
      <c r="X69" s="201">
        <v>2.42</v>
      </c>
      <c r="Y69" s="201">
        <v>0</v>
      </c>
      <c r="Z69" s="201">
        <v>2.2799999999999998</v>
      </c>
      <c r="AA69" s="201">
        <v>1.48</v>
      </c>
      <c r="AB69" s="201">
        <v>0</v>
      </c>
      <c r="AC69" s="201">
        <v>0</v>
      </c>
      <c r="AD69" s="201">
        <v>24.92</v>
      </c>
      <c r="AE69" s="201">
        <v>0</v>
      </c>
      <c r="AF69" s="201">
        <v>0</v>
      </c>
      <c r="AG69" s="201">
        <v>76.38</v>
      </c>
      <c r="AH69" s="201">
        <v>0</v>
      </c>
      <c r="AI69" s="201">
        <v>18.39</v>
      </c>
      <c r="AJ69" s="201">
        <v>0</v>
      </c>
      <c r="AK69" s="201">
        <v>15.59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19</v>
      </c>
      <c r="E70" s="201">
        <v>0</v>
      </c>
      <c r="F70" s="201">
        <v>0</v>
      </c>
      <c r="G70" s="201">
        <v>30.91</v>
      </c>
      <c r="H70" s="201">
        <v>0</v>
      </c>
      <c r="I70" s="201">
        <v>0</v>
      </c>
      <c r="J70" s="201">
        <v>39.47</v>
      </c>
      <c r="K70" s="201">
        <v>233.49</v>
      </c>
      <c r="L70" s="201">
        <v>4.0999999999999996</v>
      </c>
      <c r="M70" s="201">
        <v>2.38</v>
      </c>
      <c r="N70" s="201">
        <v>1.94</v>
      </c>
      <c r="O70" s="201">
        <v>2.74</v>
      </c>
      <c r="P70" s="201">
        <v>2.93</v>
      </c>
      <c r="Q70" s="201">
        <v>1.9</v>
      </c>
      <c r="R70" s="201">
        <v>0.69</v>
      </c>
      <c r="S70" s="201">
        <v>5.24</v>
      </c>
      <c r="T70" s="201">
        <v>0</v>
      </c>
      <c r="U70" s="201">
        <v>2.3199999999999998</v>
      </c>
      <c r="V70" s="201">
        <v>0.23</v>
      </c>
      <c r="W70" s="201">
        <v>0.76</v>
      </c>
      <c r="X70" s="201">
        <v>2.42</v>
      </c>
      <c r="Y70" s="201">
        <v>0</v>
      </c>
      <c r="Z70" s="201">
        <v>2.2799999999999998</v>
      </c>
      <c r="AA70" s="201">
        <v>1.48</v>
      </c>
      <c r="AB70" s="201">
        <v>0</v>
      </c>
      <c r="AC70" s="201">
        <v>0</v>
      </c>
      <c r="AD70" s="201">
        <v>24.92</v>
      </c>
      <c r="AE70" s="201">
        <v>0</v>
      </c>
      <c r="AF70" s="201">
        <v>0</v>
      </c>
      <c r="AG70" s="201">
        <v>76.38</v>
      </c>
      <c r="AH70" s="201">
        <v>0</v>
      </c>
      <c r="AI70" s="201">
        <v>18.39</v>
      </c>
      <c r="AJ70" s="201">
        <v>0</v>
      </c>
      <c r="AK70" s="201">
        <v>15.59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19</v>
      </c>
      <c r="E71" s="201">
        <v>0</v>
      </c>
      <c r="F71" s="201">
        <v>0</v>
      </c>
      <c r="G71" s="201">
        <v>30.91</v>
      </c>
      <c r="H71" s="201">
        <v>0</v>
      </c>
      <c r="I71" s="201">
        <v>0</v>
      </c>
      <c r="J71" s="201">
        <v>39.47</v>
      </c>
      <c r="K71" s="201">
        <v>190.13</v>
      </c>
      <c r="L71" s="201">
        <v>0.36</v>
      </c>
      <c r="M71" s="201">
        <v>2.38</v>
      </c>
      <c r="N71" s="201">
        <v>1.94</v>
      </c>
      <c r="O71" s="201">
        <v>2.74</v>
      </c>
      <c r="P71" s="201">
        <v>2.93</v>
      </c>
      <c r="Q71" s="201">
        <v>0.18</v>
      </c>
      <c r="R71" s="201">
        <v>0.69</v>
      </c>
      <c r="S71" s="201">
        <v>0.43</v>
      </c>
      <c r="T71" s="201">
        <v>0</v>
      </c>
      <c r="U71" s="201">
        <v>2.3199999999999998</v>
      </c>
      <c r="V71" s="201">
        <v>0.23</v>
      </c>
      <c r="W71" s="201">
        <v>0.76</v>
      </c>
      <c r="X71" s="201">
        <v>2.42</v>
      </c>
      <c r="Y71" s="201">
        <v>0</v>
      </c>
      <c r="Z71" s="201">
        <v>2.2799999999999998</v>
      </c>
      <c r="AA71" s="201">
        <v>1.48</v>
      </c>
      <c r="AB71" s="201">
        <v>0</v>
      </c>
      <c r="AC71" s="201">
        <v>0</v>
      </c>
      <c r="AD71" s="201">
        <v>24.92</v>
      </c>
      <c r="AE71" s="201">
        <v>0</v>
      </c>
      <c r="AF71" s="201">
        <v>0</v>
      </c>
      <c r="AG71" s="201">
        <v>76.38</v>
      </c>
      <c r="AH71" s="201">
        <v>0</v>
      </c>
      <c r="AI71" s="201">
        <v>18.39</v>
      </c>
      <c r="AJ71" s="201">
        <v>0</v>
      </c>
      <c r="AK71" s="201">
        <v>15.59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19</v>
      </c>
      <c r="E72" s="201">
        <v>0</v>
      </c>
      <c r="F72" s="201">
        <v>0</v>
      </c>
      <c r="G72" s="201">
        <v>30.91</v>
      </c>
      <c r="H72" s="201">
        <v>0</v>
      </c>
      <c r="I72" s="201">
        <v>0</v>
      </c>
      <c r="J72" s="201">
        <v>39.47</v>
      </c>
      <c r="K72" s="201">
        <v>121.98</v>
      </c>
      <c r="L72" s="201">
        <v>0.36</v>
      </c>
      <c r="M72" s="201">
        <v>2.38</v>
      </c>
      <c r="N72" s="201">
        <v>1.94</v>
      </c>
      <c r="O72" s="201">
        <v>2.74</v>
      </c>
      <c r="P72" s="201">
        <v>2.93</v>
      </c>
      <c r="Q72" s="201">
        <v>0.18</v>
      </c>
      <c r="R72" s="201">
        <v>0.69</v>
      </c>
      <c r="S72" s="201">
        <v>0.43</v>
      </c>
      <c r="T72" s="201">
        <v>0</v>
      </c>
      <c r="U72" s="201">
        <v>2.3199999999999998</v>
      </c>
      <c r="V72" s="201">
        <v>0.23</v>
      </c>
      <c r="W72" s="201">
        <v>0.76</v>
      </c>
      <c r="X72" s="201">
        <v>2.42</v>
      </c>
      <c r="Y72" s="201">
        <v>0</v>
      </c>
      <c r="Z72" s="201">
        <v>2.2799999999999998</v>
      </c>
      <c r="AA72" s="201">
        <v>1.48</v>
      </c>
      <c r="AB72" s="201">
        <v>0</v>
      </c>
      <c r="AC72" s="201">
        <v>0</v>
      </c>
      <c r="AD72" s="201">
        <v>24.92</v>
      </c>
      <c r="AE72" s="201">
        <v>0</v>
      </c>
      <c r="AF72" s="201">
        <v>0</v>
      </c>
      <c r="AG72" s="201">
        <v>76.38</v>
      </c>
      <c r="AH72" s="201">
        <v>0</v>
      </c>
      <c r="AI72" s="201">
        <v>18.39</v>
      </c>
      <c r="AJ72" s="201">
        <v>0</v>
      </c>
      <c r="AK72" s="201">
        <v>15.59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19.18</v>
      </c>
      <c r="E73" s="201">
        <v>0</v>
      </c>
      <c r="F73" s="201">
        <v>0</v>
      </c>
      <c r="G73" s="201">
        <v>30.91</v>
      </c>
      <c r="H73" s="201">
        <v>0</v>
      </c>
      <c r="I73" s="201">
        <v>0</v>
      </c>
      <c r="J73" s="201">
        <v>39.47</v>
      </c>
      <c r="K73" s="201">
        <v>58.73</v>
      </c>
      <c r="L73" s="201">
        <v>0.36</v>
      </c>
      <c r="M73" s="201">
        <v>2.38</v>
      </c>
      <c r="N73" s="201">
        <v>1.94</v>
      </c>
      <c r="O73" s="201">
        <v>2.74</v>
      </c>
      <c r="P73" s="201">
        <v>2.93</v>
      </c>
      <c r="Q73" s="201">
        <v>0.54</v>
      </c>
      <c r="R73" s="201">
        <v>0.69</v>
      </c>
      <c r="S73" s="201">
        <v>0.66</v>
      </c>
      <c r="T73" s="201">
        <v>0</v>
      </c>
      <c r="U73" s="201">
        <v>2.3199999999999998</v>
      </c>
      <c r="V73" s="201">
        <v>0.23</v>
      </c>
      <c r="W73" s="201">
        <v>0.76</v>
      </c>
      <c r="X73" s="201">
        <v>2.42</v>
      </c>
      <c r="Y73" s="201">
        <v>0</v>
      </c>
      <c r="Z73" s="201">
        <v>2.2799999999999998</v>
      </c>
      <c r="AA73" s="201">
        <v>1.95</v>
      </c>
      <c r="AB73" s="201">
        <v>0</v>
      </c>
      <c r="AC73" s="201">
        <v>0</v>
      </c>
      <c r="AD73" s="201">
        <v>24.92</v>
      </c>
      <c r="AE73" s="201">
        <v>0</v>
      </c>
      <c r="AF73" s="201">
        <v>0</v>
      </c>
      <c r="AG73" s="201">
        <v>76.38</v>
      </c>
      <c r="AH73" s="201">
        <v>0</v>
      </c>
      <c r="AI73" s="201">
        <v>18.39</v>
      </c>
      <c r="AJ73" s="201">
        <v>0</v>
      </c>
      <c r="AK73" s="201">
        <v>15.59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19.18</v>
      </c>
      <c r="E74" s="201">
        <v>0</v>
      </c>
      <c r="F74" s="201">
        <v>0</v>
      </c>
      <c r="G74" s="201">
        <v>30.91</v>
      </c>
      <c r="H74" s="201">
        <v>0</v>
      </c>
      <c r="I74" s="201">
        <v>0</v>
      </c>
      <c r="J74" s="201">
        <v>39.47</v>
      </c>
      <c r="K74" s="201">
        <v>18.91</v>
      </c>
      <c r="L74" s="201">
        <v>0.36</v>
      </c>
      <c r="M74" s="201">
        <v>2.38</v>
      </c>
      <c r="N74" s="201">
        <v>1.94</v>
      </c>
      <c r="O74" s="201">
        <v>2.74</v>
      </c>
      <c r="P74" s="201">
        <v>2.93</v>
      </c>
      <c r="Q74" s="201">
        <v>0.18</v>
      </c>
      <c r="R74" s="201">
        <v>0.69</v>
      </c>
      <c r="S74" s="201">
        <v>0.43</v>
      </c>
      <c r="T74" s="201">
        <v>0</v>
      </c>
      <c r="U74" s="201">
        <v>2.3199999999999998</v>
      </c>
      <c r="V74" s="201">
        <v>0.23</v>
      </c>
      <c r="W74" s="201">
        <v>0.76</v>
      </c>
      <c r="X74" s="201">
        <v>2.42</v>
      </c>
      <c r="Y74" s="201">
        <v>0</v>
      </c>
      <c r="Z74" s="201">
        <v>2.2799999999999998</v>
      </c>
      <c r="AA74" s="201">
        <v>1.95</v>
      </c>
      <c r="AB74" s="201">
        <v>0</v>
      </c>
      <c r="AC74" s="201">
        <v>0</v>
      </c>
      <c r="AD74" s="201">
        <v>24.92</v>
      </c>
      <c r="AE74" s="201">
        <v>0</v>
      </c>
      <c r="AF74" s="201">
        <v>0</v>
      </c>
      <c r="AG74" s="201">
        <v>76.38</v>
      </c>
      <c r="AH74" s="201">
        <v>0</v>
      </c>
      <c r="AI74" s="201">
        <v>18.39</v>
      </c>
      <c r="AJ74" s="201">
        <v>0</v>
      </c>
      <c r="AK74" s="201">
        <v>15.59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19.18</v>
      </c>
      <c r="E75" s="201">
        <v>0</v>
      </c>
      <c r="F75" s="201">
        <v>0</v>
      </c>
      <c r="G75" s="201">
        <v>30.91</v>
      </c>
      <c r="H75" s="201">
        <v>0</v>
      </c>
      <c r="I75" s="201">
        <v>0</v>
      </c>
      <c r="J75" s="201">
        <v>39.47</v>
      </c>
      <c r="K75" s="201">
        <v>18.91</v>
      </c>
      <c r="L75" s="201">
        <v>0.36</v>
      </c>
      <c r="M75" s="201">
        <v>2.38</v>
      </c>
      <c r="N75" s="201">
        <v>1.94</v>
      </c>
      <c r="O75" s="201">
        <v>2.74</v>
      </c>
      <c r="P75" s="201">
        <v>2.93</v>
      </c>
      <c r="Q75" s="201">
        <v>0.18</v>
      </c>
      <c r="R75" s="201">
        <v>0.69</v>
      </c>
      <c r="S75" s="201">
        <v>0.43</v>
      </c>
      <c r="T75" s="201">
        <v>0</v>
      </c>
      <c r="U75" s="201">
        <v>2.3199999999999998</v>
      </c>
      <c r="V75" s="201">
        <v>0.23</v>
      </c>
      <c r="W75" s="201">
        <v>0.76</v>
      </c>
      <c r="X75" s="201">
        <v>2.42</v>
      </c>
      <c r="Y75" s="201">
        <v>0</v>
      </c>
      <c r="Z75" s="201">
        <v>63.4</v>
      </c>
      <c r="AA75" s="201">
        <v>1.48</v>
      </c>
      <c r="AB75" s="201">
        <v>0</v>
      </c>
      <c r="AC75" s="201">
        <v>0</v>
      </c>
      <c r="AD75" s="201">
        <v>24.92</v>
      </c>
      <c r="AE75" s="201">
        <v>0</v>
      </c>
      <c r="AF75" s="201">
        <v>0</v>
      </c>
      <c r="AG75" s="201">
        <v>76.38</v>
      </c>
      <c r="AH75" s="201">
        <v>0</v>
      </c>
      <c r="AI75" s="201">
        <v>18.39</v>
      </c>
      <c r="AJ75" s="201">
        <v>0</v>
      </c>
      <c r="AK75" s="201">
        <v>15.59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19.18</v>
      </c>
      <c r="E76" s="201">
        <v>0</v>
      </c>
      <c r="F76" s="201">
        <v>0</v>
      </c>
      <c r="G76" s="201">
        <v>30.91</v>
      </c>
      <c r="H76" s="201">
        <v>0</v>
      </c>
      <c r="I76" s="201">
        <v>0</v>
      </c>
      <c r="J76" s="201">
        <v>39.47</v>
      </c>
      <c r="K76" s="201">
        <v>18.91</v>
      </c>
      <c r="L76" s="201">
        <v>0.36</v>
      </c>
      <c r="M76" s="201">
        <v>2.38</v>
      </c>
      <c r="N76" s="201">
        <v>1.94</v>
      </c>
      <c r="O76" s="201">
        <v>2.74</v>
      </c>
      <c r="P76" s="201">
        <v>2.93</v>
      </c>
      <c r="Q76" s="201">
        <v>0.18</v>
      </c>
      <c r="R76" s="201">
        <v>0.69</v>
      </c>
      <c r="S76" s="201">
        <v>0.43</v>
      </c>
      <c r="T76" s="201">
        <v>0</v>
      </c>
      <c r="U76" s="201">
        <v>2.3199999999999998</v>
      </c>
      <c r="V76" s="201">
        <v>0.23</v>
      </c>
      <c r="W76" s="201">
        <v>0.76</v>
      </c>
      <c r="X76" s="201">
        <v>2.42</v>
      </c>
      <c r="Y76" s="201">
        <v>0</v>
      </c>
      <c r="Z76" s="201">
        <v>63.4</v>
      </c>
      <c r="AA76" s="201">
        <v>1.48</v>
      </c>
      <c r="AB76" s="201">
        <v>0</v>
      </c>
      <c r="AC76" s="201">
        <v>0</v>
      </c>
      <c r="AD76" s="201">
        <v>24.92</v>
      </c>
      <c r="AE76" s="201">
        <v>0</v>
      </c>
      <c r="AF76" s="201">
        <v>0</v>
      </c>
      <c r="AG76" s="201">
        <v>76.38</v>
      </c>
      <c r="AH76" s="201">
        <v>0</v>
      </c>
      <c r="AI76" s="201">
        <v>18.39</v>
      </c>
      <c r="AJ76" s="201">
        <v>0</v>
      </c>
      <c r="AK76" s="201">
        <v>15.59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19.18</v>
      </c>
      <c r="E77" s="201">
        <v>0</v>
      </c>
      <c r="F77" s="201">
        <v>0</v>
      </c>
      <c r="G77" s="201">
        <v>30.91</v>
      </c>
      <c r="H77" s="201">
        <v>0</v>
      </c>
      <c r="I77" s="201">
        <v>0</v>
      </c>
      <c r="J77" s="201">
        <v>39.47</v>
      </c>
      <c r="K77" s="201">
        <v>18.91</v>
      </c>
      <c r="L77" s="201">
        <v>0.36</v>
      </c>
      <c r="M77" s="201">
        <v>2.38</v>
      </c>
      <c r="N77" s="201">
        <v>1.94</v>
      </c>
      <c r="O77" s="201">
        <v>2.74</v>
      </c>
      <c r="P77" s="201">
        <v>2.93</v>
      </c>
      <c r="Q77" s="201">
        <v>0.18</v>
      </c>
      <c r="R77" s="201">
        <v>0.69</v>
      </c>
      <c r="S77" s="201">
        <v>0.43</v>
      </c>
      <c r="T77" s="201">
        <v>0</v>
      </c>
      <c r="U77" s="201">
        <v>2.3199999999999998</v>
      </c>
      <c r="V77" s="201">
        <v>0.23</v>
      </c>
      <c r="W77" s="201">
        <v>0.76</v>
      </c>
      <c r="X77" s="201">
        <v>2.42</v>
      </c>
      <c r="Y77" s="201">
        <v>0</v>
      </c>
      <c r="Z77" s="201">
        <v>4.5599999999999996</v>
      </c>
      <c r="AA77" s="201">
        <v>6.09</v>
      </c>
      <c r="AB77" s="201">
        <v>0</v>
      </c>
      <c r="AC77" s="201">
        <v>0</v>
      </c>
      <c r="AD77" s="201">
        <v>24.92</v>
      </c>
      <c r="AE77" s="201">
        <v>0</v>
      </c>
      <c r="AF77" s="201">
        <v>0</v>
      </c>
      <c r="AG77" s="201">
        <v>76.38</v>
      </c>
      <c r="AH77" s="201">
        <v>0</v>
      </c>
      <c r="AI77" s="201">
        <v>18.39</v>
      </c>
      <c r="AJ77" s="201">
        <v>0</v>
      </c>
      <c r="AK77" s="201">
        <v>15.59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19.18</v>
      </c>
      <c r="E78" s="201">
        <v>0</v>
      </c>
      <c r="F78" s="201">
        <v>0</v>
      </c>
      <c r="G78" s="201">
        <v>30.91</v>
      </c>
      <c r="H78" s="201">
        <v>0</v>
      </c>
      <c r="I78" s="201">
        <v>0</v>
      </c>
      <c r="J78" s="201">
        <v>39.47</v>
      </c>
      <c r="K78" s="201">
        <v>18.91</v>
      </c>
      <c r="L78" s="201">
        <v>0.36</v>
      </c>
      <c r="M78" s="201">
        <v>2.38</v>
      </c>
      <c r="N78" s="201">
        <v>1.94</v>
      </c>
      <c r="O78" s="201">
        <v>2.74</v>
      </c>
      <c r="P78" s="201">
        <v>2.93</v>
      </c>
      <c r="Q78" s="201">
        <v>0.18</v>
      </c>
      <c r="R78" s="201">
        <v>0.69</v>
      </c>
      <c r="S78" s="201">
        <v>0.43</v>
      </c>
      <c r="T78" s="201">
        <v>0</v>
      </c>
      <c r="U78" s="201">
        <v>2.3199999999999998</v>
      </c>
      <c r="V78" s="201">
        <v>0.23</v>
      </c>
      <c r="W78" s="201">
        <v>0.76</v>
      </c>
      <c r="X78" s="201">
        <v>2.42</v>
      </c>
      <c r="Y78" s="201">
        <v>0</v>
      </c>
      <c r="Z78" s="201">
        <v>4.5599999999999996</v>
      </c>
      <c r="AA78" s="201">
        <v>2.21</v>
      </c>
      <c r="AB78" s="201">
        <v>0</v>
      </c>
      <c r="AC78" s="201">
        <v>0</v>
      </c>
      <c r="AD78" s="201">
        <v>24.92</v>
      </c>
      <c r="AE78" s="201">
        <v>0</v>
      </c>
      <c r="AF78" s="201">
        <v>0</v>
      </c>
      <c r="AG78" s="201">
        <v>76.38</v>
      </c>
      <c r="AH78" s="201">
        <v>0</v>
      </c>
      <c r="AI78" s="201">
        <v>18.39</v>
      </c>
      <c r="AJ78" s="201">
        <v>0</v>
      </c>
      <c r="AK78" s="201">
        <v>15.59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19.18</v>
      </c>
      <c r="E79" s="201">
        <v>0</v>
      </c>
      <c r="F79" s="201">
        <v>0</v>
      </c>
      <c r="G79" s="201">
        <v>30.91</v>
      </c>
      <c r="H79" s="201">
        <v>0</v>
      </c>
      <c r="I79" s="201">
        <v>0</v>
      </c>
      <c r="J79" s="201">
        <v>39.47</v>
      </c>
      <c r="K79" s="201">
        <v>18.899999999999999</v>
      </c>
      <c r="L79" s="201">
        <v>0.36</v>
      </c>
      <c r="M79" s="201">
        <v>2.38</v>
      </c>
      <c r="N79" s="201">
        <v>1.94</v>
      </c>
      <c r="O79" s="201">
        <v>2.74</v>
      </c>
      <c r="P79" s="201">
        <v>2.93</v>
      </c>
      <c r="Q79" s="201">
        <v>0.18</v>
      </c>
      <c r="R79" s="201">
        <v>0.69</v>
      </c>
      <c r="S79" s="201">
        <v>0.43</v>
      </c>
      <c r="T79" s="201">
        <v>0</v>
      </c>
      <c r="U79" s="201">
        <v>2.3199999999999998</v>
      </c>
      <c r="V79" s="201">
        <v>0.23</v>
      </c>
      <c r="W79" s="201">
        <v>0.76</v>
      </c>
      <c r="X79" s="201">
        <v>2.42</v>
      </c>
      <c r="Y79" s="201">
        <v>0</v>
      </c>
      <c r="Z79" s="201">
        <v>4.5599999999999996</v>
      </c>
      <c r="AA79" s="201">
        <v>1.48</v>
      </c>
      <c r="AB79" s="201">
        <v>0</v>
      </c>
      <c r="AC79" s="201">
        <v>0</v>
      </c>
      <c r="AD79" s="201">
        <v>24.92</v>
      </c>
      <c r="AE79" s="201">
        <v>0</v>
      </c>
      <c r="AF79" s="201">
        <v>0</v>
      </c>
      <c r="AG79" s="201">
        <v>76.38</v>
      </c>
      <c r="AH79" s="201">
        <v>0</v>
      </c>
      <c r="AI79" s="201">
        <v>18.39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19.18</v>
      </c>
      <c r="E80" s="201">
        <v>0</v>
      </c>
      <c r="F80" s="201">
        <v>0</v>
      </c>
      <c r="G80" s="201">
        <v>30.91</v>
      </c>
      <c r="H80" s="201">
        <v>0</v>
      </c>
      <c r="I80" s="201">
        <v>0</v>
      </c>
      <c r="J80" s="201">
        <v>39.47</v>
      </c>
      <c r="K80" s="201">
        <v>18.899999999999999</v>
      </c>
      <c r="L80" s="201">
        <v>0.36</v>
      </c>
      <c r="M80" s="201">
        <v>2.38</v>
      </c>
      <c r="N80" s="201">
        <v>1.94</v>
      </c>
      <c r="O80" s="201">
        <v>2.74</v>
      </c>
      <c r="P80" s="201">
        <v>2.93</v>
      </c>
      <c r="Q80" s="201">
        <v>0.18</v>
      </c>
      <c r="R80" s="201">
        <v>0.69</v>
      </c>
      <c r="S80" s="201">
        <v>0.43</v>
      </c>
      <c r="T80" s="201">
        <v>0</v>
      </c>
      <c r="U80" s="201">
        <v>2.3199999999999998</v>
      </c>
      <c r="V80" s="201">
        <v>0.23</v>
      </c>
      <c r="W80" s="201">
        <v>0.76</v>
      </c>
      <c r="X80" s="201">
        <v>2.42</v>
      </c>
      <c r="Y80" s="201">
        <v>0</v>
      </c>
      <c r="Z80" s="201">
        <v>4.5599999999999996</v>
      </c>
      <c r="AA80" s="201">
        <v>1.48</v>
      </c>
      <c r="AB80" s="201">
        <v>0</v>
      </c>
      <c r="AC80" s="201">
        <v>0</v>
      </c>
      <c r="AD80" s="201">
        <v>24.92</v>
      </c>
      <c r="AE80" s="201">
        <v>0</v>
      </c>
      <c r="AF80" s="201">
        <v>0</v>
      </c>
      <c r="AG80" s="201">
        <v>76.38</v>
      </c>
      <c r="AH80" s="201">
        <v>0</v>
      </c>
      <c r="AI80" s="201">
        <v>18.39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19</v>
      </c>
      <c r="E81" s="201">
        <v>0</v>
      </c>
      <c r="F81" s="201">
        <v>0</v>
      </c>
      <c r="G81" s="201">
        <v>30.91</v>
      </c>
      <c r="H81" s="201">
        <v>0</v>
      </c>
      <c r="I81" s="201">
        <v>0</v>
      </c>
      <c r="J81" s="201">
        <v>39.47</v>
      </c>
      <c r="K81" s="201">
        <v>18.899999999999999</v>
      </c>
      <c r="L81" s="201">
        <v>0.36</v>
      </c>
      <c r="M81" s="201">
        <v>2.38</v>
      </c>
      <c r="N81" s="201">
        <v>1.94</v>
      </c>
      <c r="O81" s="201">
        <v>2.74</v>
      </c>
      <c r="P81" s="201">
        <v>2.93</v>
      </c>
      <c r="Q81" s="201">
        <v>0.18</v>
      </c>
      <c r="R81" s="201">
        <v>0.69</v>
      </c>
      <c r="S81" s="201">
        <v>0.44</v>
      </c>
      <c r="T81" s="201">
        <v>0</v>
      </c>
      <c r="U81" s="201">
        <v>2.3199999999999998</v>
      </c>
      <c r="V81" s="201">
        <v>0.23</v>
      </c>
      <c r="W81" s="201">
        <v>0.76</v>
      </c>
      <c r="X81" s="201">
        <v>2.42</v>
      </c>
      <c r="Y81" s="201">
        <v>0</v>
      </c>
      <c r="Z81" s="201">
        <v>4.5599999999999996</v>
      </c>
      <c r="AA81" s="201">
        <v>1.48</v>
      </c>
      <c r="AB81" s="201">
        <v>0</v>
      </c>
      <c r="AC81" s="201">
        <v>0</v>
      </c>
      <c r="AD81" s="201">
        <v>24.92</v>
      </c>
      <c r="AE81" s="201">
        <v>0</v>
      </c>
      <c r="AF81" s="201">
        <v>0</v>
      </c>
      <c r="AG81" s="201">
        <v>76.38</v>
      </c>
      <c r="AH81" s="201">
        <v>0</v>
      </c>
      <c r="AI81" s="201">
        <v>18.39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19</v>
      </c>
      <c r="E82" s="201">
        <v>0</v>
      </c>
      <c r="F82" s="201">
        <v>0</v>
      </c>
      <c r="G82" s="201">
        <v>30.91</v>
      </c>
      <c r="H82" s="201">
        <v>0</v>
      </c>
      <c r="I82" s="201">
        <v>0</v>
      </c>
      <c r="J82" s="201">
        <v>39.47</v>
      </c>
      <c r="K82" s="201">
        <v>18.899999999999999</v>
      </c>
      <c r="L82" s="201">
        <v>0.36</v>
      </c>
      <c r="M82" s="201">
        <v>2.38</v>
      </c>
      <c r="N82" s="201">
        <v>1.94</v>
      </c>
      <c r="O82" s="201">
        <v>2.74</v>
      </c>
      <c r="P82" s="201">
        <v>2.93</v>
      </c>
      <c r="Q82" s="201">
        <v>0.18</v>
      </c>
      <c r="R82" s="201">
        <v>0.69</v>
      </c>
      <c r="S82" s="201">
        <v>0.44</v>
      </c>
      <c r="T82" s="201">
        <v>0</v>
      </c>
      <c r="U82" s="201">
        <v>2.3199999999999998</v>
      </c>
      <c r="V82" s="201">
        <v>0.23</v>
      </c>
      <c r="W82" s="201">
        <v>0.76</v>
      </c>
      <c r="X82" s="201">
        <v>2.42</v>
      </c>
      <c r="Y82" s="201">
        <v>0</v>
      </c>
      <c r="Z82" s="201">
        <v>4.5599999999999996</v>
      </c>
      <c r="AA82" s="201">
        <v>1.48</v>
      </c>
      <c r="AB82" s="201">
        <v>0</v>
      </c>
      <c r="AC82" s="201">
        <v>0</v>
      </c>
      <c r="AD82" s="201">
        <v>24.92</v>
      </c>
      <c r="AE82" s="201">
        <v>0</v>
      </c>
      <c r="AF82" s="201">
        <v>0</v>
      </c>
      <c r="AG82" s="201">
        <v>76.38</v>
      </c>
      <c r="AH82" s="201">
        <v>0</v>
      </c>
      <c r="AI82" s="201">
        <v>18.39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19</v>
      </c>
      <c r="E83" s="201">
        <v>0</v>
      </c>
      <c r="F83" s="201">
        <v>0</v>
      </c>
      <c r="G83" s="201">
        <v>30.91</v>
      </c>
      <c r="H83" s="201">
        <v>0</v>
      </c>
      <c r="I83" s="201">
        <v>0</v>
      </c>
      <c r="J83" s="201">
        <v>39.47</v>
      </c>
      <c r="K83" s="201">
        <v>18.899999999999999</v>
      </c>
      <c r="L83" s="201">
        <v>0</v>
      </c>
      <c r="M83" s="201">
        <v>2.38</v>
      </c>
      <c r="N83" s="201">
        <v>1.94</v>
      </c>
      <c r="O83" s="201">
        <v>2.74</v>
      </c>
      <c r="P83" s="201">
        <v>2.93</v>
      </c>
      <c r="Q83" s="201">
        <v>0.18</v>
      </c>
      <c r="R83" s="201">
        <v>0.69</v>
      </c>
      <c r="S83" s="201">
        <v>0.44</v>
      </c>
      <c r="T83" s="201">
        <v>0</v>
      </c>
      <c r="U83" s="201">
        <v>2.3199999999999998</v>
      </c>
      <c r="V83" s="201">
        <v>0.23</v>
      </c>
      <c r="W83" s="201">
        <v>0.76</v>
      </c>
      <c r="X83" s="201">
        <v>2.42</v>
      </c>
      <c r="Y83" s="201">
        <v>0</v>
      </c>
      <c r="Z83" s="201">
        <v>4.5599999999999996</v>
      </c>
      <c r="AA83" s="201">
        <v>1.48</v>
      </c>
      <c r="AB83" s="201">
        <v>0</v>
      </c>
      <c r="AC83" s="201">
        <v>0</v>
      </c>
      <c r="AD83" s="201">
        <v>24.92</v>
      </c>
      <c r="AE83" s="201">
        <v>0</v>
      </c>
      <c r="AF83" s="201">
        <v>0</v>
      </c>
      <c r="AG83" s="201">
        <v>76.38</v>
      </c>
      <c r="AH83" s="201">
        <v>0</v>
      </c>
      <c r="AI83" s="201">
        <v>18.39</v>
      </c>
      <c r="AJ83" s="201">
        <v>0</v>
      </c>
      <c r="AK83" s="201">
        <v>15.59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19</v>
      </c>
      <c r="E84" s="201">
        <v>0</v>
      </c>
      <c r="F84" s="201">
        <v>0</v>
      </c>
      <c r="G84" s="201">
        <v>30.91</v>
      </c>
      <c r="H84" s="201">
        <v>0</v>
      </c>
      <c r="I84" s="201">
        <v>0</v>
      </c>
      <c r="J84" s="201">
        <v>39.47</v>
      </c>
      <c r="K84" s="201">
        <v>18.899999999999999</v>
      </c>
      <c r="L84" s="201">
        <v>0.2</v>
      </c>
      <c r="M84" s="201">
        <v>2.38</v>
      </c>
      <c r="N84" s="201">
        <v>1.94</v>
      </c>
      <c r="O84" s="201">
        <v>2.74</v>
      </c>
      <c r="P84" s="201">
        <v>2.93</v>
      </c>
      <c r="Q84" s="201">
        <v>0.18</v>
      </c>
      <c r="R84" s="201">
        <v>0.69</v>
      </c>
      <c r="S84" s="201">
        <v>0.44</v>
      </c>
      <c r="T84" s="201">
        <v>0</v>
      </c>
      <c r="U84" s="201">
        <v>2.3199999999999998</v>
      </c>
      <c r="V84" s="201">
        <v>0.23</v>
      </c>
      <c r="W84" s="201">
        <v>0.76</v>
      </c>
      <c r="X84" s="201">
        <v>2.42</v>
      </c>
      <c r="Y84" s="201">
        <v>0</v>
      </c>
      <c r="Z84" s="201">
        <v>4.5599999999999996</v>
      </c>
      <c r="AA84" s="201">
        <v>1.48</v>
      </c>
      <c r="AB84" s="201">
        <v>0</v>
      </c>
      <c r="AC84" s="201">
        <v>0</v>
      </c>
      <c r="AD84" s="201">
        <v>24.92</v>
      </c>
      <c r="AE84" s="201">
        <v>0</v>
      </c>
      <c r="AF84" s="201">
        <v>0</v>
      </c>
      <c r="AG84" s="201">
        <v>76.38</v>
      </c>
      <c r="AH84" s="201">
        <v>0</v>
      </c>
      <c r="AI84" s="201">
        <v>18.39</v>
      </c>
      <c r="AJ84" s="201">
        <v>0</v>
      </c>
      <c r="AK84" s="201">
        <v>15.59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19</v>
      </c>
      <c r="E85" s="201">
        <v>0</v>
      </c>
      <c r="F85" s="201">
        <v>0</v>
      </c>
      <c r="G85" s="201">
        <v>30.91</v>
      </c>
      <c r="H85" s="201">
        <v>0</v>
      </c>
      <c r="I85" s="201">
        <v>0</v>
      </c>
      <c r="J85" s="201">
        <v>39.47</v>
      </c>
      <c r="K85" s="201">
        <v>18.899999999999999</v>
      </c>
      <c r="L85" s="201">
        <v>0.36</v>
      </c>
      <c r="M85" s="201">
        <v>2.38</v>
      </c>
      <c r="N85" s="201">
        <v>1.94</v>
      </c>
      <c r="O85" s="201">
        <v>2.74</v>
      </c>
      <c r="P85" s="201">
        <v>2.93</v>
      </c>
      <c r="Q85" s="201">
        <v>0.18</v>
      </c>
      <c r="R85" s="201">
        <v>0.69</v>
      </c>
      <c r="S85" s="201">
        <v>0.44</v>
      </c>
      <c r="T85" s="201">
        <v>0</v>
      </c>
      <c r="U85" s="201">
        <v>2.3199999999999998</v>
      </c>
      <c r="V85" s="201">
        <v>0.23</v>
      </c>
      <c r="W85" s="201">
        <v>0.76</v>
      </c>
      <c r="X85" s="201">
        <v>2.42</v>
      </c>
      <c r="Y85" s="201">
        <v>0</v>
      </c>
      <c r="Z85" s="201">
        <v>4.5599999999999996</v>
      </c>
      <c r="AA85" s="201">
        <v>1.48</v>
      </c>
      <c r="AB85" s="201">
        <v>0</v>
      </c>
      <c r="AC85" s="201">
        <v>0</v>
      </c>
      <c r="AD85" s="201">
        <v>24.92</v>
      </c>
      <c r="AE85" s="201">
        <v>0</v>
      </c>
      <c r="AF85" s="201">
        <v>0</v>
      </c>
      <c r="AG85" s="201">
        <v>76.38</v>
      </c>
      <c r="AH85" s="201">
        <v>0</v>
      </c>
      <c r="AI85" s="201">
        <v>18.39</v>
      </c>
      <c r="AJ85" s="201">
        <v>0</v>
      </c>
      <c r="AK85" s="201">
        <v>15.59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19</v>
      </c>
      <c r="E86" s="201">
        <v>0</v>
      </c>
      <c r="F86" s="201">
        <v>0</v>
      </c>
      <c r="G86" s="201">
        <v>30.91</v>
      </c>
      <c r="H86" s="201">
        <v>0</v>
      </c>
      <c r="I86" s="201">
        <v>0</v>
      </c>
      <c r="J86" s="201">
        <v>39.47</v>
      </c>
      <c r="K86" s="201">
        <v>18.899999999999999</v>
      </c>
      <c r="L86" s="201">
        <v>0.36</v>
      </c>
      <c r="M86" s="201">
        <v>2.38</v>
      </c>
      <c r="N86" s="201">
        <v>1.94</v>
      </c>
      <c r="O86" s="201">
        <v>2.74</v>
      </c>
      <c r="P86" s="201">
        <v>2.93</v>
      </c>
      <c r="Q86" s="201">
        <v>0.18</v>
      </c>
      <c r="R86" s="201">
        <v>0.69</v>
      </c>
      <c r="S86" s="201">
        <v>0.44</v>
      </c>
      <c r="T86" s="201">
        <v>0</v>
      </c>
      <c r="U86" s="201">
        <v>2.3199999999999998</v>
      </c>
      <c r="V86" s="201">
        <v>0.23</v>
      </c>
      <c r="W86" s="201">
        <v>0.76</v>
      </c>
      <c r="X86" s="201">
        <v>2.42</v>
      </c>
      <c r="Y86" s="201">
        <v>0</v>
      </c>
      <c r="Z86" s="201">
        <v>4.5599999999999996</v>
      </c>
      <c r="AA86" s="201">
        <v>1.48</v>
      </c>
      <c r="AB86" s="201">
        <v>0</v>
      </c>
      <c r="AC86" s="201">
        <v>0</v>
      </c>
      <c r="AD86" s="201">
        <v>24.92</v>
      </c>
      <c r="AE86" s="201">
        <v>0</v>
      </c>
      <c r="AF86" s="201">
        <v>0</v>
      </c>
      <c r="AG86" s="201">
        <v>76.38</v>
      </c>
      <c r="AH86" s="201">
        <v>0</v>
      </c>
      <c r="AI86" s="201">
        <v>18.39</v>
      </c>
      <c r="AJ86" s="201">
        <v>0</v>
      </c>
      <c r="AK86" s="201">
        <v>15.59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19</v>
      </c>
      <c r="E87" s="201">
        <v>0</v>
      </c>
      <c r="F87" s="201">
        <v>0</v>
      </c>
      <c r="G87" s="201">
        <v>30.91</v>
      </c>
      <c r="H87" s="201">
        <v>0</v>
      </c>
      <c r="I87" s="201">
        <v>0</v>
      </c>
      <c r="J87" s="201">
        <v>39.47</v>
      </c>
      <c r="K87" s="201">
        <v>18.899999999999999</v>
      </c>
      <c r="L87" s="201">
        <v>0.36</v>
      </c>
      <c r="M87" s="201">
        <v>2.38</v>
      </c>
      <c r="N87" s="201">
        <v>1.94</v>
      </c>
      <c r="O87" s="201">
        <v>2.74</v>
      </c>
      <c r="P87" s="201">
        <v>2.93</v>
      </c>
      <c r="Q87" s="201">
        <v>0.18</v>
      </c>
      <c r="R87" s="201">
        <v>0.69</v>
      </c>
      <c r="S87" s="201">
        <v>0.36</v>
      </c>
      <c r="T87" s="201">
        <v>0</v>
      </c>
      <c r="U87" s="201">
        <v>2.3199999999999998</v>
      </c>
      <c r="V87" s="201">
        <v>0.23</v>
      </c>
      <c r="W87" s="201">
        <v>0.76</v>
      </c>
      <c r="X87" s="201">
        <v>2.42</v>
      </c>
      <c r="Y87" s="201">
        <v>0</v>
      </c>
      <c r="Z87" s="201">
        <v>5.16</v>
      </c>
      <c r="AA87" s="201">
        <v>1.48</v>
      </c>
      <c r="AB87" s="201">
        <v>0</v>
      </c>
      <c r="AC87" s="201">
        <v>0</v>
      </c>
      <c r="AD87" s="201">
        <v>24.92</v>
      </c>
      <c r="AE87" s="201">
        <v>0</v>
      </c>
      <c r="AF87" s="201">
        <v>0</v>
      </c>
      <c r="AG87" s="201">
        <v>76.38</v>
      </c>
      <c r="AH87" s="201">
        <v>0</v>
      </c>
      <c r="AI87" s="201">
        <v>18.39</v>
      </c>
      <c r="AJ87" s="201">
        <v>0</v>
      </c>
      <c r="AK87" s="201">
        <v>15.59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19</v>
      </c>
      <c r="E88" s="201">
        <v>0</v>
      </c>
      <c r="F88" s="201">
        <v>0</v>
      </c>
      <c r="G88" s="201">
        <v>30.91</v>
      </c>
      <c r="H88" s="201">
        <v>0</v>
      </c>
      <c r="I88" s="201">
        <v>0</v>
      </c>
      <c r="J88" s="201">
        <v>39.47</v>
      </c>
      <c r="K88" s="201">
        <v>18.899999999999999</v>
      </c>
      <c r="L88" s="201">
        <v>0.36</v>
      </c>
      <c r="M88" s="201">
        <v>2.38</v>
      </c>
      <c r="N88" s="201">
        <v>1.94</v>
      </c>
      <c r="O88" s="201">
        <v>2.74</v>
      </c>
      <c r="P88" s="201">
        <v>2.93</v>
      </c>
      <c r="Q88" s="201">
        <v>0.18</v>
      </c>
      <c r="R88" s="201">
        <v>0.69</v>
      </c>
      <c r="S88" s="201">
        <v>0.43</v>
      </c>
      <c r="T88" s="201">
        <v>0</v>
      </c>
      <c r="U88" s="201">
        <v>2.3199999999999998</v>
      </c>
      <c r="V88" s="201">
        <v>0.23</v>
      </c>
      <c r="W88" s="201">
        <v>0.76</v>
      </c>
      <c r="X88" s="201">
        <v>2.42</v>
      </c>
      <c r="Y88" s="201">
        <v>0</v>
      </c>
      <c r="Z88" s="201">
        <v>5.16</v>
      </c>
      <c r="AA88" s="201">
        <v>1.48</v>
      </c>
      <c r="AB88" s="201">
        <v>0</v>
      </c>
      <c r="AC88" s="201">
        <v>0</v>
      </c>
      <c r="AD88" s="201">
        <v>24.92</v>
      </c>
      <c r="AE88" s="201">
        <v>0</v>
      </c>
      <c r="AF88" s="201">
        <v>0</v>
      </c>
      <c r="AG88" s="201">
        <v>76.38</v>
      </c>
      <c r="AH88" s="201">
        <v>0</v>
      </c>
      <c r="AI88" s="201">
        <v>18.39</v>
      </c>
      <c r="AJ88" s="201">
        <v>0</v>
      </c>
      <c r="AK88" s="201">
        <v>15.59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19</v>
      </c>
      <c r="E89" s="201">
        <v>0</v>
      </c>
      <c r="F89" s="201">
        <v>0</v>
      </c>
      <c r="G89" s="201">
        <v>30.91</v>
      </c>
      <c r="H89" s="201">
        <v>0</v>
      </c>
      <c r="I89" s="201">
        <v>0</v>
      </c>
      <c r="J89" s="201">
        <v>39.47</v>
      </c>
      <c r="K89" s="201">
        <v>18.899999999999999</v>
      </c>
      <c r="L89" s="201">
        <v>0.36</v>
      </c>
      <c r="M89" s="201">
        <v>2.38</v>
      </c>
      <c r="N89" s="201">
        <v>1.94</v>
      </c>
      <c r="O89" s="201">
        <v>2.74</v>
      </c>
      <c r="P89" s="201">
        <v>3.23</v>
      </c>
      <c r="Q89" s="201">
        <v>0.18</v>
      </c>
      <c r="R89" s="201">
        <v>0.69</v>
      </c>
      <c r="S89" s="201">
        <v>0.43</v>
      </c>
      <c r="T89" s="201">
        <v>0</v>
      </c>
      <c r="U89" s="201">
        <v>2.3199999999999998</v>
      </c>
      <c r="V89" s="201">
        <v>0.23</v>
      </c>
      <c r="W89" s="201">
        <v>0.76</v>
      </c>
      <c r="X89" s="201">
        <v>2.42</v>
      </c>
      <c r="Y89" s="201">
        <v>0</v>
      </c>
      <c r="Z89" s="201">
        <v>17.68</v>
      </c>
      <c r="AA89" s="201">
        <v>1.48</v>
      </c>
      <c r="AB89" s="201">
        <v>0</v>
      </c>
      <c r="AC89" s="201">
        <v>0</v>
      </c>
      <c r="AD89" s="201">
        <v>24.92</v>
      </c>
      <c r="AE89" s="201">
        <v>0</v>
      </c>
      <c r="AF89" s="201">
        <v>0</v>
      </c>
      <c r="AG89" s="201">
        <v>76.38</v>
      </c>
      <c r="AH89" s="201">
        <v>0</v>
      </c>
      <c r="AI89" s="201">
        <v>18.39</v>
      </c>
      <c r="AJ89" s="201">
        <v>0</v>
      </c>
      <c r="AK89" s="201">
        <v>15.59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19</v>
      </c>
      <c r="E90" s="201">
        <v>0</v>
      </c>
      <c r="F90" s="201">
        <v>0</v>
      </c>
      <c r="G90" s="201">
        <v>30.91</v>
      </c>
      <c r="H90" s="201">
        <v>0</v>
      </c>
      <c r="I90" s="201">
        <v>0</v>
      </c>
      <c r="J90" s="201">
        <v>39.47</v>
      </c>
      <c r="K90" s="201">
        <v>18.899999999999999</v>
      </c>
      <c r="L90" s="201">
        <v>0.36</v>
      </c>
      <c r="M90" s="201">
        <v>2.38</v>
      </c>
      <c r="N90" s="201">
        <v>1.94</v>
      </c>
      <c r="O90" s="201">
        <v>2.74</v>
      </c>
      <c r="P90" s="201">
        <v>3.23</v>
      </c>
      <c r="Q90" s="201">
        <v>0.18</v>
      </c>
      <c r="R90" s="201">
        <v>0.69</v>
      </c>
      <c r="S90" s="201">
        <v>0.43</v>
      </c>
      <c r="T90" s="201">
        <v>0</v>
      </c>
      <c r="U90" s="201">
        <v>2.3199999999999998</v>
      </c>
      <c r="V90" s="201">
        <v>0.23</v>
      </c>
      <c r="W90" s="201">
        <v>0.76</v>
      </c>
      <c r="X90" s="201">
        <v>2.42</v>
      </c>
      <c r="Y90" s="201">
        <v>0</v>
      </c>
      <c r="Z90" s="201">
        <v>4.5599999999999996</v>
      </c>
      <c r="AA90" s="201">
        <v>1.48</v>
      </c>
      <c r="AB90" s="201">
        <v>0</v>
      </c>
      <c r="AC90" s="201">
        <v>0</v>
      </c>
      <c r="AD90" s="201">
        <v>24.92</v>
      </c>
      <c r="AE90" s="201">
        <v>0</v>
      </c>
      <c r="AF90" s="201">
        <v>0</v>
      </c>
      <c r="AG90" s="201">
        <v>76.38</v>
      </c>
      <c r="AH90" s="201">
        <v>0</v>
      </c>
      <c r="AI90" s="201">
        <v>18.39</v>
      </c>
      <c r="AJ90" s="201">
        <v>0</v>
      </c>
      <c r="AK90" s="201">
        <v>15.59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19</v>
      </c>
      <c r="E91" s="201">
        <v>0</v>
      </c>
      <c r="F91" s="201">
        <v>0</v>
      </c>
      <c r="G91" s="201">
        <v>30.91</v>
      </c>
      <c r="H91" s="201">
        <v>0</v>
      </c>
      <c r="I91" s="201">
        <v>0</v>
      </c>
      <c r="J91" s="201">
        <v>39.47</v>
      </c>
      <c r="K91" s="201">
        <v>18.899999999999999</v>
      </c>
      <c r="L91" s="201">
        <v>0.36</v>
      </c>
      <c r="M91" s="201">
        <v>2.38</v>
      </c>
      <c r="N91" s="201">
        <v>1.94</v>
      </c>
      <c r="O91" s="201">
        <v>2.74</v>
      </c>
      <c r="P91" s="201">
        <v>3.23</v>
      </c>
      <c r="Q91" s="201">
        <v>0.18</v>
      </c>
      <c r="R91" s="201">
        <v>0.69</v>
      </c>
      <c r="S91" s="201">
        <v>0.43</v>
      </c>
      <c r="T91" s="201">
        <v>0</v>
      </c>
      <c r="U91" s="201">
        <v>2.3199999999999998</v>
      </c>
      <c r="V91" s="201">
        <v>0.23</v>
      </c>
      <c r="W91" s="201">
        <v>0.76</v>
      </c>
      <c r="X91" s="201">
        <v>2.42</v>
      </c>
      <c r="Y91" s="201">
        <v>0</v>
      </c>
      <c r="Z91" s="201">
        <v>4.5599999999999996</v>
      </c>
      <c r="AA91" s="201">
        <v>1.48</v>
      </c>
      <c r="AB91" s="201">
        <v>0</v>
      </c>
      <c r="AC91" s="201">
        <v>0</v>
      </c>
      <c r="AD91" s="201">
        <v>24.92</v>
      </c>
      <c r="AE91" s="201">
        <v>0</v>
      </c>
      <c r="AF91" s="201">
        <v>0</v>
      </c>
      <c r="AG91" s="201">
        <v>76.38</v>
      </c>
      <c r="AH91" s="201">
        <v>0</v>
      </c>
      <c r="AI91" s="201">
        <v>18.39</v>
      </c>
      <c r="AJ91" s="201">
        <v>0</v>
      </c>
      <c r="AK91" s="201">
        <v>15.59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19</v>
      </c>
      <c r="E92" s="201">
        <v>0</v>
      </c>
      <c r="F92" s="201">
        <v>0</v>
      </c>
      <c r="G92" s="201">
        <v>30.91</v>
      </c>
      <c r="H92" s="201">
        <v>0</v>
      </c>
      <c r="I92" s="201">
        <v>0</v>
      </c>
      <c r="J92" s="201">
        <v>39.47</v>
      </c>
      <c r="K92" s="201">
        <v>18.899999999999999</v>
      </c>
      <c r="L92" s="201">
        <v>0.36</v>
      </c>
      <c r="M92" s="201">
        <v>2.38</v>
      </c>
      <c r="N92" s="201">
        <v>1.94</v>
      </c>
      <c r="O92" s="201">
        <v>2.74</v>
      </c>
      <c r="P92" s="201">
        <v>3.23</v>
      </c>
      <c r="Q92" s="201">
        <v>0.18</v>
      </c>
      <c r="R92" s="201">
        <v>0.69</v>
      </c>
      <c r="S92" s="201">
        <v>0.43</v>
      </c>
      <c r="T92" s="201">
        <v>0</v>
      </c>
      <c r="U92" s="201">
        <v>2.3199999999999998</v>
      </c>
      <c r="V92" s="201">
        <v>0.23</v>
      </c>
      <c r="W92" s="201">
        <v>0.76</v>
      </c>
      <c r="X92" s="201">
        <v>2.42</v>
      </c>
      <c r="Y92" s="201">
        <v>0</v>
      </c>
      <c r="Z92" s="201">
        <v>4.5599999999999996</v>
      </c>
      <c r="AA92" s="201">
        <v>1.48</v>
      </c>
      <c r="AB92" s="201">
        <v>0</v>
      </c>
      <c r="AC92" s="201">
        <v>0</v>
      </c>
      <c r="AD92" s="201">
        <v>24.92</v>
      </c>
      <c r="AE92" s="201">
        <v>0</v>
      </c>
      <c r="AF92" s="201">
        <v>0</v>
      </c>
      <c r="AG92" s="201">
        <v>76.38</v>
      </c>
      <c r="AH92" s="201">
        <v>0</v>
      </c>
      <c r="AI92" s="201">
        <v>18.39</v>
      </c>
      <c r="AJ92" s="201">
        <v>0</v>
      </c>
      <c r="AK92" s="201">
        <v>15.59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19</v>
      </c>
      <c r="E93" s="201">
        <v>0</v>
      </c>
      <c r="F93" s="201">
        <v>0</v>
      </c>
      <c r="G93" s="201">
        <v>30.91</v>
      </c>
      <c r="H93" s="201">
        <v>0</v>
      </c>
      <c r="I93" s="201">
        <v>0</v>
      </c>
      <c r="J93" s="201">
        <v>39.47</v>
      </c>
      <c r="K93" s="201">
        <v>18.899999999999999</v>
      </c>
      <c r="L93" s="201">
        <v>0.36</v>
      </c>
      <c r="M93" s="201">
        <v>2.38</v>
      </c>
      <c r="N93" s="201">
        <v>1.94</v>
      </c>
      <c r="O93" s="201">
        <v>2.74</v>
      </c>
      <c r="P93" s="201">
        <v>3.23</v>
      </c>
      <c r="Q93" s="201">
        <v>0.18</v>
      </c>
      <c r="R93" s="201">
        <v>0.69</v>
      </c>
      <c r="S93" s="201">
        <v>0.43</v>
      </c>
      <c r="T93" s="201">
        <v>0</v>
      </c>
      <c r="U93" s="201">
        <v>2.3199999999999998</v>
      </c>
      <c r="V93" s="201">
        <v>0.23</v>
      </c>
      <c r="W93" s="201">
        <v>0.76</v>
      </c>
      <c r="X93" s="201">
        <v>2.42</v>
      </c>
      <c r="Y93" s="201">
        <v>0</v>
      </c>
      <c r="Z93" s="201">
        <v>4.5599999999999996</v>
      </c>
      <c r="AA93" s="201">
        <v>1.48</v>
      </c>
      <c r="AB93" s="201">
        <v>0</v>
      </c>
      <c r="AC93" s="201">
        <v>0</v>
      </c>
      <c r="AD93" s="201">
        <v>24.92</v>
      </c>
      <c r="AE93" s="201">
        <v>0</v>
      </c>
      <c r="AF93" s="201">
        <v>0</v>
      </c>
      <c r="AG93" s="201">
        <v>76.38</v>
      </c>
      <c r="AH93" s="201">
        <v>0</v>
      </c>
      <c r="AI93" s="201">
        <v>18.39</v>
      </c>
      <c r="AJ93" s="201">
        <v>0</v>
      </c>
      <c r="AK93" s="201">
        <v>15.59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19</v>
      </c>
      <c r="E94" s="201">
        <v>0</v>
      </c>
      <c r="F94" s="201">
        <v>0</v>
      </c>
      <c r="G94" s="201">
        <v>30.91</v>
      </c>
      <c r="H94" s="201">
        <v>0</v>
      </c>
      <c r="I94" s="201">
        <v>0</v>
      </c>
      <c r="J94" s="201">
        <v>39.47</v>
      </c>
      <c r="K94" s="201">
        <v>68.900000000000006</v>
      </c>
      <c r="L94" s="201">
        <v>0.36</v>
      </c>
      <c r="M94" s="201">
        <v>2.38</v>
      </c>
      <c r="N94" s="201">
        <v>1.94</v>
      </c>
      <c r="O94" s="201">
        <v>2.74</v>
      </c>
      <c r="P94" s="201">
        <v>3.23</v>
      </c>
      <c r="Q94" s="201">
        <v>0.18</v>
      </c>
      <c r="R94" s="201">
        <v>0.69</v>
      </c>
      <c r="S94" s="201">
        <v>0.43</v>
      </c>
      <c r="T94" s="201">
        <v>0</v>
      </c>
      <c r="U94" s="201">
        <v>2.3199999999999998</v>
      </c>
      <c r="V94" s="201">
        <v>0.23</v>
      </c>
      <c r="W94" s="201">
        <v>0.76</v>
      </c>
      <c r="X94" s="201">
        <v>2.42</v>
      </c>
      <c r="Y94" s="201">
        <v>0</v>
      </c>
      <c r="Z94" s="201">
        <v>4.5599999999999996</v>
      </c>
      <c r="AA94" s="201">
        <v>1.48</v>
      </c>
      <c r="AB94" s="201">
        <v>0</v>
      </c>
      <c r="AC94" s="201">
        <v>0</v>
      </c>
      <c r="AD94" s="201">
        <v>24.92</v>
      </c>
      <c r="AE94" s="201">
        <v>0</v>
      </c>
      <c r="AF94" s="201">
        <v>0</v>
      </c>
      <c r="AG94" s="201">
        <v>76.38</v>
      </c>
      <c r="AH94" s="201">
        <v>0</v>
      </c>
      <c r="AI94" s="201">
        <v>18.39</v>
      </c>
      <c r="AJ94" s="201">
        <v>0</v>
      </c>
      <c r="AK94" s="201">
        <v>15.59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19</v>
      </c>
      <c r="E95" s="201">
        <v>0</v>
      </c>
      <c r="F95" s="201">
        <v>0</v>
      </c>
      <c r="G95" s="201">
        <v>30.91</v>
      </c>
      <c r="H95" s="201">
        <v>0</v>
      </c>
      <c r="I95" s="201">
        <v>0</v>
      </c>
      <c r="J95" s="201">
        <v>39.47</v>
      </c>
      <c r="K95" s="201">
        <v>126.09</v>
      </c>
      <c r="L95" s="201">
        <v>0.36</v>
      </c>
      <c r="M95" s="201">
        <v>2.38</v>
      </c>
      <c r="N95" s="201">
        <v>1.94</v>
      </c>
      <c r="O95" s="201">
        <v>2.74</v>
      </c>
      <c r="P95" s="201">
        <v>3.23</v>
      </c>
      <c r="Q95" s="201">
        <v>0.18</v>
      </c>
      <c r="R95" s="201">
        <v>0.69</v>
      </c>
      <c r="S95" s="201">
        <v>0.43</v>
      </c>
      <c r="T95" s="201">
        <v>0</v>
      </c>
      <c r="U95" s="201">
        <v>2.3199999999999998</v>
      </c>
      <c r="V95" s="201">
        <v>0.23</v>
      </c>
      <c r="W95" s="201">
        <v>0.76</v>
      </c>
      <c r="X95" s="201">
        <v>2.42</v>
      </c>
      <c r="Y95" s="201">
        <v>0</v>
      </c>
      <c r="Z95" s="201">
        <v>4.5599999999999996</v>
      </c>
      <c r="AA95" s="201">
        <v>1.48</v>
      </c>
      <c r="AB95" s="201">
        <v>0</v>
      </c>
      <c r="AC95" s="201">
        <v>0</v>
      </c>
      <c r="AD95" s="201">
        <v>24.92</v>
      </c>
      <c r="AE95" s="201">
        <v>0</v>
      </c>
      <c r="AF95" s="201">
        <v>0</v>
      </c>
      <c r="AG95" s="201">
        <v>76.38</v>
      </c>
      <c r="AH95" s="201">
        <v>0</v>
      </c>
      <c r="AI95" s="201">
        <v>18.39</v>
      </c>
      <c r="AJ95" s="201">
        <v>0</v>
      </c>
      <c r="AK95" s="201">
        <v>15.59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19</v>
      </c>
      <c r="E96" s="201">
        <v>0</v>
      </c>
      <c r="F96" s="201">
        <v>0</v>
      </c>
      <c r="G96" s="201">
        <v>30.91</v>
      </c>
      <c r="H96" s="201">
        <v>0</v>
      </c>
      <c r="I96" s="201">
        <v>0</v>
      </c>
      <c r="J96" s="201">
        <v>39.47</v>
      </c>
      <c r="K96" s="201">
        <v>181.5</v>
      </c>
      <c r="L96" s="201">
        <v>0.36</v>
      </c>
      <c r="M96" s="201">
        <v>2.38</v>
      </c>
      <c r="N96" s="201">
        <v>1.94</v>
      </c>
      <c r="O96" s="201">
        <v>2.74</v>
      </c>
      <c r="P96" s="201">
        <v>3.23</v>
      </c>
      <c r="Q96" s="201">
        <v>0.18</v>
      </c>
      <c r="R96" s="201">
        <v>0.69</v>
      </c>
      <c r="S96" s="201">
        <v>0.43</v>
      </c>
      <c r="T96" s="201">
        <v>0</v>
      </c>
      <c r="U96" s="201">
        <v>2.3199999999999998</v>
      </c>
      <c r="V96" s="201">
        <v>0.23</v>
      </c>
      <c r="W96" s="201">
        <v>0.76</v>
      </c>
      <c r="X96" s="201">
        <v>2.42</v>
      </c>
      <c r="Y96" s="201">
        <v>0</v>
      </c>
      <c r="Z96" s="201">
        <v>4.5599999999999996</v>
      </c>
      <c r="AA96" s="201">
        <v>1.48</v>
      </c>
      <c r="AB96" s="201">
        <v>0</v>
      </c>
      <c r="AC96" s="201">
        <v>0</v>
      </c>
      <c r="AD96" s="201">
        <v>24.92</v>
      </c>
      <c r="AE96" s="201">
        <v>0</v>
      </c>
      <c r="AF96" s="201">
        <v>0</v>
      </c>
      <c r="AG96" s="201">
        <v>76.38</v>
      </c>
      <c r="AH96" s="201">
        <v>0</v>
      </c>
      <c r="AI96" s="201">
        <v>18.39</v>
      </c>
      <c r="AJ96" s="201">
        <v>0</v>
      </c>
      <c r="AK96" s="201">
        <v>15.59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19</v>
      </c>
      <c r="E97" s="201">
        <v>0</v>
      </c>
      <c r="F97" s="201">
        <v>0</v>
      </c>
      <c r="G97" s="201">
        <v>30.91</v>
      </c>
      <c r="H97" s="201">
        <v>0</v>
      </c>
      <c r="I97" s="201">
        <v>0</v>
      </c>
      <c r="J97" s="201">
        <v>39.47</v>
      </c>
      <c r="K97" s="201">
        <v>229.64</v>
      </c>
      <c r="L97" s="201">
        <v>0.36</v>
      </c>
      <c r="M97" s="201">
        <v>2.38</v>
      </c>
      <c r="N97" s="201">
        <v>1.94</v>
      </c>
      <c r="O97" s="201">
        <v>2.74</v>
      </c>
      <c r="P97" s="201">
        <v>3.23</v>
      </c>
      <c r="Q97" s="201">
        <v>0.18</v>
      </c>
      <c r="R97" s="201">
        <v>0.69</v>
      </c>
      <c r="S97" s="201">
        <v>0.43</v>
      </c>
      <c r="T97" s="201">
        <v>0</v>
      </c>
      <c r="U97" s="201">
        <v>2.3199999999999998</v>
      </c>
      <c r="V97" s="201">
        <v>0.23</v>
      </c>
      <c r="W97" s="201">
        <v>0.76</v>
      </c>
      <c r="X97" s="201">
        <v>2.42</v>
      </c>
      <c r="Y97" s="201">
        <v>0</v>
      </c>
      <c r="Z97" s="201">
        <v>4.5599999999999996</v>
      </c>
      <c r="AA97" s="201">
        <v>1.48</v>
      </c>
      <c r="AB97" s="201">
        <v>0</v>
      </c>
      <c r="AC97" s="201">
        <v>0</v>
      </c>
      <c r="AD97" s="201">
        <v>24.92</v>
      </c>
      <c r="AE97" s="201">
        <v>0</v>
      </c>
      <c r="AF97" s="201">
        <v>0</v>
      </c>
      <c r="AG97" s="201">
        <v>76.38</v>
      </c>
      <c r="AH97" s="201">
        <v>0</v>
      </c>
      <c r="AI97" s="201">
        <v>18.39</v>
      </c>
      <c r="AJ97" s="201">
        <v>0</v>
      </c>
      <c r="AK97" s="201">
        <v>15.59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19</v>
      </c>
      <c r="E98" s="201">
        <v>0</v>
      </c>
      <c r="F98" s="201">
        <v>0</v>
      </c>
      <c r="G98" s="201">
        <v>30.91</v>
      </c>
      <c r="H98" s="201">
        <v>0</v>
      </c>
      <c r="I98" s="201">
        <v>0</v>
      </c>
      <c r="J98" s="201">
        <v>39.47</v>
      </c>
      <c r="K98" s="201">
        <v>237.34</v>
      </c>
      <c r="L98" s="201">
        <v>0.36</v>
      </c>
      <c r="M98" s="201">
        <v>2.38</v>
      </c>
      <c r="N98" s="201">
        <v>1.94</v>
      </c>
      <c r="O98" s="201">
        <v>2.74</v>
      </c>
      <c r="P98" s="201">
        <v>3.23</v>
      </c>
      <c r="Q98" s="201">
        <v>0.18</v>
      </c>
      <c r="R98" s="201">
        <v>0.69</v>
      </c>
      <c r="S98" s="201">
        <v>0.44</v>
      </c>
      <c r="T98" s="201">
        <v>0</v>
      </c>
      <c r="U98" s="201">
        <v>2.3199999999999998</v>
      </c>
      <c r="V98" s="201">
        <v>0.23</v>
      </c>
      <c r="W98" s="201">
        <v>0.76</v>
      </c>
      <c r="X98" s="201">
        <v>2.42</v>
      </c>
      <c r="Y98" s="201">
        <v>0</v>
      </c>
      <c r="Z98" s="201">
        <v>4.5599999999999996</v>
      </c>
      <c r="AA98" s="201">
        <v>1.48</v>
      </c>
      <c r="AB98" s="201">
        <v>0</v>
      </c>
      <c r="AC98" s="201">
        <v>0</v>
      </c>
      <c r="AD98" s="201">
        <v>24.92</v>
      </c>
      <c r="AE98" s="201">
        <v>0</v>
      </c>
      <c r="AF98" s="201">
        <v>0</v>
      </c>
      <c r="AG98" s="201">
        <v>76.38</v>
      </c>
      <c r="AH98" s="201">
        <v>0</v>
      </c>
      <c r="AI98" s="201">
        <v>18.39</v>
      </c>
      <c r="AJ98" s="201">
        <v>0</v>
      </c>
      <c r="AK98" s="201">
        <v>15.59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0.4578000000000001</v>
      </c>
      <c r="E99">
        <f t="shared" si="0"/>
        <v>0</v>
      </c>
      <c r="F99">
        <f t="shared" si="0"/>
        <v>0</v>
      </c>
      <c r="G99">
        <f t="shared" si="0"/>
        <v>0.7418399999999995</v>
      </c>
      <c r="H99">
        <f t="shared" si="0"/>
        <v>0</v>
      </c>
      <c r="I99">
        <f t="shared" si="0"/>
        <v>0</v>
      </c>
      <c r="J99">
        <f t="shared" si="0"/>
        <v>0.94727999999999801</v>
      </c>
      <c r="K99">
        <f t="shared" si="0"/>
        <v>3.2653924999999955</v>
      </c>
      <c r="L99">
        <f t="shared" si="0"/>
        <v>4.8487500000000072E-2</v>
      </c>
      <c r="M99">
        <f t="shared" si="0"/>
        <v>0.13200499999999993</v>
      </c>
      <c r="N99">
        <f t="shared" si="0"/>
        <v>5.7664999999999973E-2</v>
      </c>
      <c r="O99">
        <f t="shared" si="0"/>
        <v>6.5760000000000096E-2</v>
      </c>
      <c r="P99">
        <f t="shared" si="0"/>
        <v>5.5910000000000029E-2</v>
      </c>
      <c r="Q99">
        <f t="shared" si="0"/>
        <v>2.4342500000000072E-2</v>
      </c>
      <c r="R99">
        <f t="shared" si="0"/>
        <v>8.4829999999999933E-2</v>
      </c>
      <c r="S99">
        <f t="shared" si="0"/>
        <v>6.0302500000000051E-2</v>
      </c>
      <c r="T99">
        <f t="shared" si="0"/>
        <v>0</v>
      </c>
      <c r="U99">
        <f t="shared" si="0"/>
        <v>5.5679999999999889E-2</v>
      </c>
      <c r="V99">
        <f t="shared" si="0"/>
        <v>3.3099999999999949E-2</v>
      </c>
      <c r="W99">
        <f t="shared" si="0"/>
        <v>8.3044999999999841E-2</v>
      </c>
      <c r="X99">
        <f t="shared" si="0"/>
        <v>0.2541124999999993</v>
      </c>
      <c r="Y99">
        <f t="shared" si="0"/>
        <v>0</v>
      </c>
      <c r="Z99">
        <f t="shared" si="0"/>
        <v>0.59606749999999975</v>
      </c>
      <c r="AA99">
        <f t="shared" si="0"/>
        <v>0.2316300000000005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0.30154749999999997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9.3539599999999865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45358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15</v>
      </c>
      <c r="C29" s="94">
        <f>'IDT-1 Calculation'!DG29</f>
        <v>-6.35</v>
      </c>
      <c r="D29" s="94">
        <f>'IDT-1 Calculation'!DH29</f>
        <v>0</v>
      </c>
      <c r="E29" s="94">
        <f>'IDT-1 Calculation'!DI29</f>
        <v>0</v>
      </c>
      <c r="F29" s="94">
        <f>'IDT-1 Calculation'!DJ29</f>
        <v>-8.65</v>
      </c>
      <c r="G29" s="99">
        <f t="shared" si="0"/>
        <v>0</v>
      </c>
    </row>
    <row r="30" spans="1:7">
      <c r="A30" s="98" t="s">
        <v>72</v>
      </c>
      <c r="B30" s="94">
        <f>'IDT-1 Calculation'!DF30</f>
        <v>15</v>
      </c>
      <c r="C30" s="94">
        <f>'IDT-1 Calculation'!DG30</f>
        <v>-15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73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-73</v>
      </c>
      <c r="G33" s="99">
        <f t="shared" si="0"/>
        <v>0</v>
      </c>
    </row>
    <row r="34" spans="1:7">
      <c r="A34" s="98" t="s">
        <v>76</v>
      </c>
      <c r="B34" s="94">
        <f>'IDT-1 Calculation'!DF34</f>
        <v>103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-103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2</v>
      </c>
      <c r="C87" s="94">
        <f>'IDT-1 Calculation'!DG87</f>
        <v>-2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12</v>
      </c>
      <c r="C88" s="94">
        <f>'IDT-1 Calculation'!DG88</f>
        <v>-12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42</v>
      </c>
      <c r="C89" s="94">
        <f>'IDT-1 Calculation'!DG89</f>
        <v>-42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37</v>
      </c>
      <c r="C90" s="94">
        <f>'IDT-1 Calculation'!DG90</f>
        <v>-26.045999999999999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-10.954000000000001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59</v>
      </c>
      <c r="C91" s="94">
        <f>'IDT-1 Calculation'!DG91</f>
        <v>-35.698999999999998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-23.300999999999998</v>
      </c>
      <c r="G91" s="99">
        <f t="shared" si="1"/>
        <v>0</v>
      </c>
    </row>
    <row r="92" spans="1:7">
      <c r="A92" s="98" t="s">
        <v>134</v>
      </c>
      <c r="B92" s="94">
        <f>'IDT-1 Calculation'!DF92</f>
        <v>18</v>
      </c>
      <c r="C92" s="94">
        <f>'IDT-1 Calculation'!DG92</f>
        <v>-7.6210000000000004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-10.379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9.4E-2</v>
      </c>
      <c r="C99" s="110">
        <f>SUM(C3:C98)/4000</f>
        <v>-3.6678999999999996E-2</v>
      </c>
      <c r="D99" s="110">
        <f>SUM(D3:D98)/4000</f>
        <v>0</v>
      </c>
      <c r="E99" s="110">
        <f>SUM(E3:E98)/4000</f>
        <v>0</v>
      </c>
      <c r="F99" s="110">
        <f>SUM(F3:F98)/4000</f>
        <v>-5.7320999999999997E-2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11.09</v>
      </c>
      <c r="E3" s="201">
        <v>0</v>
      </c>
      <c r="F3" s="201">
        <v>0</v>
      </c>
      <c r="G3" s="201">
        <v>17.87</v>
      </c>
      <c r="H3" s="201">
        <v>0</v>
      </c>
      <c r="I3" s="201">
        <v>0</v>
      </c>
      <c r="J3" s="201">
        <v>22.83</v>
      </c>
      <c r="K3" s="201">
        <v>77.599999999999994</v>
      </c>
      <c r="L3" s="201">
        <v>32.31</v>
      </c>
      <c r="M3" s="201">
        <v>0</v>
      </c>
      <c r="N3" s="201">
        <v>2.09</v>
      </c>
      <c r="O3" s="201">
        <v>1.88</v>
      </c>
      <c r="P3" s="201">
        <v>2.3199999999999998</v>
      </c>
      <c r="Q3" s="201">
        <v>0.91</v>
      </c>
      <c r="R3" s="201">
        <v>5</v>
      </c>
      <c r="S3" s="201">
        <v>2.99</v>
      </c>
      <c r="T3" s="201">
        <v>0</v>
      </c>
      <c r="U3" s="201">
        <v>12.34</v>
      </c>
      <c r="V3" s="201">
        <v>0.13</v>
      </c>
      <c r="W3" s="201">
        <v>0.44</v>
      </c>
      <c r="X3" s="201">
        <v>1.4</v>
      </c>
      <c r="Y3" s="201">
        <v>0</v>
      </c>
      <c r="Z3" s="201">
        <v>27.36</v>
      </c>
      <c r="AA3" s="201">
        <v>11.36</v>
      </c>
      <c r="AB3" s="201">
        <v>0</v>
      </c>
      <c r="AC3" s="201">
        <v>0</v>
      </c>
      <c r="AD3" s="201">
        <v>13.64</v>
      </c>
      <c r="AE3" s="201">
        <v>0</v>
      </c>
      <c r="AF3" s="201">
        <v>0</v>
      </c>
      <c r="AG3" s="201">
        <v>43.39</v>
      </c>
      <c r="AH3" s="201">
        <v>0</v>
      </c>
      <c r="AI3" s="201">
        <v>10.45</v>
      </c>
      <c r="AJ3" s="201">
        <v>0</v>
      </c>
      <c r="AK3" s="201">
        <v>9.01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11.09</v>
      </c>
      <c r="E4" s="201">
        <v>0</v>
      </c>
      <c r="F4" s="201">
        <v>0</v>
      </c>
      <c r="G4" s="201">
        <v>17.87</v>
      </c>
      <c r="H4" s="201">
        <v>0</v>
      </c>
      <c r="I4" s="201">
        <v>0</v>
      </c>
      <c r="J4" s="201">
        <v>22.83</v>
      </c>
      <c r="K4" s="201">
        <v>77.599999999999994</v>
      </c>
      <c r="L4" s="201">
        <v>32.31</v>
      </c>
      <c r="M4" s="201">
        <v>0</v>
      </c>
      <c r="N4" s="201">
        <v>2.09</v>
      </c>
      <c r="O4" s="201">
        <v>1.88</v>
      </c>
      <c r="P4" s="201">
        <v>2.3199999999999998</v>
      </c>
      <c r="Q4" s="201">
        <v>0.91</v>
      </c>
      <c r="R4" s="201">
        <v>5</v>
      </c>
      <c r="S4" s="201">
        <v>2.99</v>
      </c>
      <c r="T4" s="201">
        <v>0</v>
      </c>
      <c r="U4" s="201">
        <v>12.34</v>
      </c>
      <c r="V4" s="201">
        <v>0.13</v>
      </c>
      <c r="W4" s="201">
        <v>0.44</v>
      </c>
      <c r="X4" s="201">
        <v>1.4</v>
      </c>
      <c r="Y4" s="201">
        <v>0</v>
      </c>
      <c r="Z4" s="201">
        <v>27.36</v>
      </c>
      <c r="AA4" s="201">
        <v>11.36</v>
      </c>
      <c r="AB4" s="201">
        <v>0</v>
      </c>
      <c r="AC4" s="201">
        <v>0</v>
      </c>
      <c r="AD4" s="201">
        <v>13.64</v>
      </c>
      <c r="AE4" s="201">
        <v>0</v>
      </c>
      <c r="AF4" s="201">
        <v>0</v>
      </c>
      <c r="AG4" s="201">
        <v>43.39</v>
      </c>
      <c r="AH4" s="201">
        <v>0</v>
      </c>
      <c r="AI4" s="201">
        <v>10.45</v>
      </c>
      <c r="AJ4" s="201">
        <v>0</v>
      </c>
      <c r="AK4" s="201">
        <v>9.01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11.09</v>
      </c>
      <c r="E5" s="201">
        <v>0</v>
      </c>
      <c r="F5" s="201">
        <v>0</v>
      </c>
      <c r="G5" s="201">
        <v>17.87</v>
      </c>
      <c r="H5" s="201">
        <v>0</v>
      </c>
      <c r="I5" s="201">
        <v>0</v>
      </c>
      <c r="J5" s="201">
        <v>22.83</v>
      </c>
      <c r="K5" s="201">
        <v>77.599999999999994</v>
      </c>
      <c r="L5" s="201">
        <v>32.31</v>
      </c>
      <c r="M5" s="201">
        <v>0</v>
      </c>
      <c r="N5" s="201">
        <v>2.09</v>
      </c>
      <c r="O5" s="201">
        <v>1.88</v>
      </c>
      <c r="P5" s="201">
        <v>2.3199999999999998</v>
      </c>
      <c r="Q5" s="201">
        <v>0.91</v>
      </c>
      <c r="R5" s="201">
        <v>5</v>
      </c>
      <c r="S5" s="201">
        <v>2.99</v>
      </c>
      <c r="T5" s="201">
        <v>0</v>
      </c>
      <c r="U5" s="201">
        <v>12.34</v>
      </c>
      <c r="V5" s="201">
        <v>0.13</v>
      </c>
      <c r="W5" s="201">
        <v>0.44</v>
      </c>
      <c r="X5" s="201">
        <v>1.4</v>
      </c>
      <c r="Y5" s="201">
        <v>0</v>
      </c>
      <c r="Z5" s="201">
        <v>27.36</v>
      </c>
      <c r="AA5" s="201">
        <v>11.36</v>
      </c>
      <c r="AB5" s="201">
        <v>0</v>
      </c>
      <c r="AC5" s="201">
        <v>0</v>
      </c>
      <c r="AD5" s="201">
        <v>13.64</v>
      </c>
      <c r="AE5" s="201">
        <v>0</v>
      </c>
      <c r="AF5" s="201">
        <v>0</v>
      </c>
      <c r="AG5" s="201">
        <v>43.39</v>
      </c>
      <c r="AH5" s="201">
        <v>0</v>
      </c>
      <c r="AI5" s="201">
        <v>10.45</v>
      </c>
      <c r="AJ5" s="201">
        <v>0</v>
      </c>
      <c r="AK5" s="201">
        <v>9.01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11.09</v>
      </c>
      <c r="E6" s="201">
        <v>0</v>
      </c>
      <c r="F6" s="201">
        <v>0</v>
      </c>
      <c r="G6" s="201">
        <v>17.87</v>
      </c>
      <c r="H6" s="201">
        <v>0</v>
      </c>
      <c r="I6" s="201">
        <v>0</v>
      </c>
      <c r="J6" s="201">
        <v>22.83</v>
      </c>
      <c r="K6" s="201">
        <v>77.599999999999994</v>
      </c>
      <c r="L6" s="201">
        <v>32.31</v>
      </c>
      <c r="M6" s="201">
        <v>0</v>
      </c>
      <c r="N6" s="201">
        <v>2.09</v>
      </c>
      <c r="O6" s="201">
        <v>1.88</v>
      </c>
      <c r="P6" s="201">
        <v>2.3199999999999998</v>
      </c>
      <c r="Q6" s="201">
        <v>0.91</v>
      </c>
      <c r="R6" s="201">
        <v>5</v>
      </c>
      <c r="S6" s="201">
        <v>2.99</v>
      </c>
      <c r="T6" s="201">
        <v>0</v>
      </c>
      <c r="U6" s="201">
        <v>12.34</v>
      </c>
      <c r="V6" s="201">
        <v>0.13</v>
      </c>
      <c r="W6" s="201">
        <v>0.44</v>
      </c>
      <c r="X6" s="201">
        <v>1.4</v>
      </c>
      <c r="Y6" s="201">
        <v>0</v>
      </c>
      <c r="Z6" s="201">
        <v>27.36</v>
      </c>
      <c r="AA6" s="201">
        <v>11.36</v>
      </c>
      <c r="AB6" s="201">
        <v>0</v>
      </c>
      <c r="AC6" s="201">
        <v>0</v>
      </c>
      <c r="AD6" s="201">
        <v>13.64</v>
      </c>
      <c r="AE6" s="201">
        <v>0</v>
      </c>
      <c r="AF6" s="201">
        <v>0</v>
      </c>
      <c r="AG6" s="201">
        <v>43.39</v>
      </c>
      <c r="AH6" s="201">
        <v>0</v>
      </c>
      <c r="AI6" s="201">
        <v>10.45</v>
      </c>
      <c r="AJ6" s="201">
        <v>0</v>
      </c>
      <c r="AK6" s="201">
        <v>9.01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11.09</v>
      </c>
      <c r="E7" s="201">
        <v>0</v>
      </c>
      <c r="F7" s="201">
        <v>0</v>
      </c>
      <c r="G7" s="201">
        <v>17.87</v>
      </c>
      <c r="H7" s="201">
        <v>0</v>
      </c>
      <c r="I7" s="201">
        <v>0</v>
      </c>
      <c r="J7" s="201">
        <v>22.83</v>
      </c>
      <c r="K7" s="201">
        <v>77.599999999999994</v>
      </c>
      <c r="L7" s="201">
        <v>32.31</v>
      </c>
      <c r="M7" s="201">
        <v>0</v>
      </c>
      <c r="N7" s="201">
        <v>2.09</v>
      </c>
      <c r="O7" s="201">
        <v>1.88</v>
      </c>
      <c r="P7" s="201">
        <v>2.3199999999999998</v>
      </c>
      <c r="Q7" s="201">
        <v>0.91</v>
      </c>
      <c r="R7" s="201">
        <v>5</v>
      </c>
      <c r="S7" s="201">
        <v>2.99</v>
      </c>
      <c r="T7" s="201">
        <v>0</v>
      </c>
      <c r="U7" s="201">
        <v>12.34</v>
      </c>
      <c r="V7" s="201">
        <v>0.13</v>
      </c>
      <c r="W7" s="201">
        <v>0.44</v>
      </c>
      <c r="X7" s="201">
        <v>1.4</v>
      </c>
      <c r="Y7" s="201">
        <v>0</v>
      </c>
      <c r="Z7" s="201">
        <v>27.36</v>
      </c>
      <c r="AA7" s="201">
        <v>11.36</v>
      </c>
      <c r="AB7" s="201">
        <v>0</v>
      </c>
      <c r="AC7" s="201">
        <v>0</v>
      </c>
      <c r="AD7" s="201">
        <v>13.64</v>
      </c>
      <c r="AE7" s="201">
        <v>0</v>
      </c>
      <c r="AF7" s="201">
        <v>0</v>
      </c>
      <c r="AG7" s="201">
        <v>43.39</v>
      </c>
      <c r="AH7" s="201">
        <v>0</v>
      </c>
      <c r="AI7" s="201">
        <v>10.45</v>
      </c>
      <c r="AJ7" s="201">
        <v>0</v>
      </c>
      <c r="AK7" s="201">
        <v>9.01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11.09</v>
      </c>
      <c r="E8" s="201">
        <v>0</v>
      </c>
      <c r="F8" s="201">
        <v>0</v>
      </c>
      <c r="G8" s="201">
        <v>17.87</v>
      </c>
      <c r="H8" s="201">
        <v>0</v>
      </c>
      <c r="I8" s="201">
        <v>0</v>
      </c>
      <c r="J8" s="201">
        <v>22.83</v>
      </c>
      <c r="K8" s="201">
        <v>77.599999999999994</v>
      </c>
      <c r="L8" s="201">
        <v>32.31</v>
      </c>
      <c r="M8" s="201">
        <v>0</v>
      </c>
      <c r="N8" s="201">
        <v>2.09</v>
      </c>
      <c r="O8" s="201">
        <v>1.88</v>
      </c>
      <c r="P8" s="201">
        <v>2.3199999999999998</v>
      </c>
      <c r="Q8" s="201">
        <v>0.91</v>
      </c>
      <c r="R8" s="201">
        <v>5</v>
      </c>
      <c r="S8" s="201">
        <v>2.99</v>
      </c>
      <c r="T8" s="201">
        <v>0</v>
      </c>
      <c r="U8" s="201">
        <v>12.34</v>
      </c>
      <c r="V8" s="201">
        <v>0.13</v>
      </c>
      <c r="W8" s="201">
        <v>0.44</v>
      </c>
      <c r="X8" s="201">
        <v>1.4</v>
      </c>
      <c r="Y8" s="201">
        <v>0</v>
      </c>
      <c r="Z8" s="201">
        <v>27.36</v>
      </c>
      <c r="AA8" s="201">
        <v>11.36</v>
      </c>
      <c r="AB8" s="201">
        <v>0</v>
      </c>
      <c r="AC8" s="201">
        <v>0</v>
      </c>
      <c r="AD8" s="201">
        <v>13.64</v>
      </c>
      <c r="AE8" s="201">
        <v>0</v>
      </c>
      <c r="AF8" s="201">
        <v>0</v>
      </c>
      <c r="AG8" s="201">
        <v>43.39</v>
      </c>
      <c r="AH8" s="201">
        <v>0</v>
      </c>
      <c r="AI8" s="201">
        <v>10.45</v>
      </c>
      <c r="AJ8" s="201">
        <v>0</v>
      </c>
      <c r="AK8" s="201">
        <v>9.01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11.09</v>
      </c>
      <c r="E9" s="201">
        <v>0</v>
      </c>
      <c r="F9" s="201">
        <v>0</v>
      </c>
      <c r="G9" s="201">
        <v>17.87</v>
      </c>
      <c r="H9" s="201">
        <v>0</v>
      </c>
      <c r="I9" s="201">
        <v>0</v>
      </c>
      <c r="J9" s="201">
        <v>22.83</v>
      </c>
      <c r="K9" s="201">
        <v>77.599999999999994</v>
      </c>
      <c r="L9" s="201">
        <v>32.31</v>
      </c>
      <c r="M9" s="201">
        <v>0</v>
      </c>
      <c r="N9" s="201">
        <v>2.09</v>
      </c>
      <c r="O9" s="201">
        <v>1.88</v>
      </c>
      <c r="P9" s="201">
        <v>2.3199999999999998</v>
      </c>
      <c r="Q9" s="201">
        <v>0.91</v>
      </c>
      <c r="R9" s="201">
        <v>5</v>
      </c>
      <c r="S9" s="201">
        <v>2.99</v>
      </c>
      <c r="T9" s="201">
        <v>0</v>
      </c>
      <c r="U9" s="201">
        <v>12.34</v>
      </c>
      <c r="V9" s="201">
        <v>0.13</v>
      </c>
      <c r="W9" s="201">
        <v>0.44</v>
      </c>
      <c r="X9" s="201">
        <v>1.4</v>
      </c>
      <c r="Y9" s="201">
        <v>0</v>
      </c>
      <c r="Z9" s="201">
        <v>27.36</v>
      </c>
      <c r="AA9" s="201">
        <v>11.36</v>
      </c>
      <c r="AB9" s="201">
        <v>0</v>
      </c>
      <c r="AC9" s="201">
        <v>0</v>
      </c>
      <c r="AD9" s="201">
        <v>13.64</v>
      </c>
      <c r="AE9" s="201">
        <v>0</v>
      </c>
      <c r="AF9" s="201">
        <v>0</v>
      </c>
      <c r="AG9" s="201">
        <v>43.39</v>
      </c>
      <c r="AH9" s="201">
        <v>0</v>
      </c>
      <c r="AI9" s="201">
        <v>10.45</v>
      </c>
      <c r="AJ9" s="201">
        <v>0</v>
      </c>
      <c r="AK9" s="201">
        <v>9.01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11.09</v>
      </c>
      <c r="E10" s="201">
        <v>0</v>
      </c>
      <c r="F10" s="201">
        <v>0</v>
      </c>
      <c r="G10" s="201">
        <v>17.87</v>
      </c>
      <c r="H10" s="201">
        <v>0</v>
      </c>
      <c r="I10" s="201">
        <v>0</v>
      </c>
      <c r="J10" s="201">
        <v>22.83</v>
      </c>
      <c r="K10" s="201">
        <v>77.599999999999994</v>
      </c>
      <c r="L10" s="201">
        <v>32.31</v>
      </c>
      <c r="M10" s="201">
        <v>0</v>
      </c>
      <c r="N10" s="201">
        <v>2.09</v>
      </c>
      <c r="O10" s="201">
        <v>1.88</v>
      </c>
      <c r="P10" s="201">
        <v>2.3199999999999998</v>
      </c>
      <c r="Q10" s="201">
        <v>0.91</v>
      </c>
      <c r="R10" s="201">
        <v>5</v>
      </c>
      <c r="S10" s="201">
        <v>2.99</v>
      </c>
      <c r="T10" s="201">
        <v>0</v>
      </c>
      <c r="U10" s="201">
        <v>12.34</v>
      </c>
      <c r="V10" s="201">
        <v>0.13</v>
      </c>
      <c r="W10" s="201">
        <v>0.44</v>
      </c>
      <c r="X10" s="201">
        <v>1.4</v>
      </c>
      <c r="Y10" s="201">
        <v>0</v>
      </c>
      <c r="Z10" s="201">
        <v>27.36</v>
      </c>
      <c r="AA10" s="201">
        <v>11.36</v>
      </c>
      <c r="AB10" s="201">
        <v>0</v>
      </c>
      <c r="AC10" s="201">
        <v>0</v>
      </c>
      <c r="AD10" s="201">
        <v>13.64</v>
      </c>
      <c r="AE10" s="201">
        <v>0</v>
      </c>
      <c r="AF10" s="201">
        <v>0</v>
      </c>
      <c r="AG10" s="201">
        <v>43.39</v>
      </c>
      <c r="AH10" s="201">
        <v>0</v>
      </c>
      <c r="AI10" s="201">
        <v>10.45</v>
      </c>
      <c r="AJ10" s="201">
        <v>0</v>
      </c>
      <c r="AK10" s="201">
        <v>9.01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11.09</v>
      </c>
      <c r="E11" s="201">
        <v>0</v>
      </c>
      <c r="F11" s="201">
        <v>0</v>
      </c>
      <c r="G11" s="201">
        <v>17.87</v>
      </c>
      <c r="H11" s="201">
        <v>0</v>
      </c>
      <c r="I11" s="201">
        <v>0</v>
      </c>
      <c r="J11" s="201">
        <v>22.83</v>
      </c>
      <c r="K11" s="201">
        <v>77.599999999999994</v>
      </c>
      <c r="L11" s="201">
        <v>32.31</v>
      </c>
      <c r="M11" s="201">
        <v>0</v>
      </c>
      <c r="N11" s="201">
        <v>2.09</v>
      </c>
      <c r="O11" s="201">
        <v>1.88</v>
      </c>
      <c r="P11" s="201">
        <v>2.3199999999999998</v>
      </c>
      <c r="Q11" s="201">
        <v>0.91</v>
      </c>
      <c r="R11" s="201">
        <v>5</v>
      </c>
      <c r="S11" s="201">
        <v>2.99</v>
      </c>
      <c r="T11" s="201">
        <v>0</v>
      </c>
      <c r="U11" s="201">
        <v>12.34</v>
      </c>
      <c r="V11" s="201">
        <v>0.13</v>
      </c>
      <c r="W11" s="201">
        <v>0.44</v>
      </c>
      <c r="X11" s="201">
        <v>1.4</v>
      </c>
      <c r="Y11" s="201">
        <v>0</v>
      </c>
      <c r="Z11" s="201">
        <v>27.36</v>
      </c>
      <c r="AA11" s="201">
        <v>11.36</v>
      </c>
      <c r="AB11" s="201">
        <v>0</v>
      </c>
      <c r="AC11" s="201">
        <v>0</v>
      </c>
      <c r="AD11" s="201">
        <v>13.64</v>
      </c>
      <c r="AE11" s="201">
        <v>0</v>
      </c>
      <c r="AF11" s="201">
        <v>0</v>
      </c>
      <c r="AG11" s="201">
        <v>43.39</v>
      </c>
      <c r="AH11" s="201">
        <v>0</v>
      </c>
      <c r="AI11" s="201">
        <v>10.45</v>
      </c>
      <c r="AJ11" s="201">
        <v>0</v>
      </c>
      <c r="AK11" s="201">
        <v>9.01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11.09</v>
      </c>
      <c r="E12" s="201">
        <v>0</v>
      </c>
      <c r="F12" s="201">
        <v>0</v>
      </c>
      <c r="G12" s="201">
        <v>17.87</v>
      </c>
      <c r="H12" s="201">
        <v>0</v>
      </c>
      <c r="I12" s="201">
        <v>0</v>
      </c>
      <c r="J12" s="201">
        <v>22.83</v>
      </c>
      <c r="K12" s="201">
        <v>77.599999999999994</v>
      </c>
      <c r="L12" s="201">
        <v>32.31</v>
      </c>
      <c r="M12" s="201">
        <v>0</v>
      </c>
      <c r="N12" s="201">
        <v>2.09</v>
      </c>
      <c r="O12" s="201">
        <v>1.88</v>
      </c>
      <c r="P12" s="201">
        <v>2.3199999999999998</v>
      </c>
      <c r="Q12" s="201">
        <v>0.91</v>
      </c>
      <c r="R12" s="201">
        <v>5</v>
      </c>
      <c r="S12" s="201">
        <v>2.99</v>
      </c>
      <c r="T12" s="201">
        <v>0</v>
      </c>
      <c r="U12" s="201">
        <v>12.34</v>
      </c>
      <c r="V12" s="201">
        <v>0.13</v>
      </c>
      <c r="W12" s="201">
        <v>0.44</v>
      </c>
      <c r="X12" s="201">
        <v>1.4</v>
      </c>
      <c r="Y12" s="201">
        <v>0</v>
      </c>
      <c r="Z12" s="201">
        <v>27.36</v>
      </c>
      <c r="AA12" s="201">
        <v>11.36</v>
      </c>
      <c r="AB12" s="201">
        <v>0</v>
      </c>
      <c r="AC12" s="201">
        <v>0</v>
      </c>
      <c r="AD12" s="201">
        <v>13.64</v>
      </c>
      <c r="AE12" s="201">
        <v>0</v>
      </c>
      <c r="AF12" s="201">
        <v>0</v>
      </c>
      <c r="AG12" s="201">
        <v>43.39</v>
      </c>
      <c r="AH12" s="201">
        <v>0</v>
      </c>
      <c r="AI12" s="201">
        <v>10.45</v>
      </c>
      <c r="AJ12" s="201">
        <v>0</v>
      </c>
      <c r="AK12" s="201">
        <v>9.01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11.09</v>
      </c>
      <c r="E13" s="201">
        <v>0</v>
      </c>
      <c r="F13" s="201">
        <v>0</v>
      </c>
      <c r="G13" s="201">
        <v>17.87</v>
      </c>
      <c r="H13" s="201">
        <v>0</v>
      </c>
      <c r="I13" s="201">
        <v>0</v>
      </c>
      <c r="J13" s="201">
        <v>22.83</v>
      </c>
      <c r="K13" s="201">
        <v>77.599999999999994</v>
      </c>
      <c r="L13" s="201">
        <v>32.31</v>
      </c>
      <c r="M13" s="201">
        <v>0</v>
      </c>
      <c r="N13" s="201">
        <v>2.09</v>
      </c>
      <c r="O13" s="201">
        <v>1.88</v>
      </c>
      <c r="P13" s="201">
        <v>2.3199999999999998</v>
      </c>
      <c r="Q13" s="201">
        <v>0.91</v>
      </c>
      <c r="R13" s="201">
        <v>5</v>
      </c>
      <c r="S13" s="201">
        <v>2.99</v>
      </c>
      <c r="T13" s="201">
        <v>0</v>
      </c>
      <c r="U13" s="201">
        <v>12.34</v>
      </c>
      <c r="V13" s="201">
        <v>0.26</v>
      </c>
      <c r="W13" s="201">
        <v>0.44</v>
      </c>
      <c r="X13" s="201">
        <v>1.4</v>
      </c>
      <c r="Y13" s="201">
        <v>0</v>
      </c>
      <c r="Z13" s="201">
        <v>27.36</v>
      </c>
      <c r="AA13" s="201">
        <v>11.36</v>
      </c>
      <c r="AB13" s="201">
        <v>0</v>
      </c>
      <c r="AC13" s="201">
        <v>0</v>
      </c>
      <c r="AD13" s="201">
        <v>13.64</v>
      </c>
      <c r="AE13" s="201">
        <v>0</v>
      </c>
      <c r="AF13" s="201">
        <v>0</v>
      </c>
      <c r="AG13" s="201">
        <v>43.39</v>
      </c>
      <c r="AH13" s="201">
        <v>0</v>
      </c>
      <c r="AI13" s="201">
        <v>10.45</v>
      </c>
      <c r="AJ13" s="201">
        <v>0</v>
      </c>
      <c r="AK13" s="201">
        <v>9.01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11.09</v>
      </c>
      <c r="E14" s="201">
        <v>0</v>
      </c>
      <c r="F14" s="201">
        <v>0</v>
      </c>
      <c r="G14" s="201">
        <v>17.87</v>
      </c>
      <c r="H14" s="201">
        <v>0</v>
      </c>
      <c r="I14" s="201">
        <v>0</v>
      </c>
      <c r="J14" s="201">
        <v>22.83</v>
      </c>
      <c r="K14" s="201">
        <v>77.599999999999994</v>
      </c>
      <c r="L14" s="201">
        <v>32.31</v>
      </c>
      <c r="M14" s="201">
        <v>0</v>
      </c>
      <c r="N14" s="201">
        <v>2.09</v>
      </c>
      <c r="O14" s="201">
        <v>1.88</v>
      </c>
      <c r="P14" s="201">
        <v>2.3199999999999998</v>
      </c>
      <c r="Q14" s="201">
        <v>0.91</v>
      </c>
      <c r="R14" s="201">
        <v>5</v>
      </c>
      <c r="S14" s="201">
        <v>2.99</v>
      </c>
      <c r="T14" s="201">
        <v>0</v>
      </c>
      <c r="U14" s="201">
        <v>12.34</v>
      </c>
      <c r="V14" s="201">
        <v>0.26</v>
      </c>
      <c r="W14" s="201">
        <v>0.44</v>
      </c>
      <c r="X14" s="201">
        <v>1.4</v>
      </c>
      <c r="Y14" s="201">
        <v>0</v>
      </c>
      <c r="Z14" s="201">
        <v>27.36</v>
      </c>
      <c r="AA14" s="201">
        <v>11.36</v>
      </c>
      <c r="AB14" s="201">
        <v>0</v>
      </c>
      <c r="AC14" s="201">
        <v>0</v>
      </c>
      <c r="AD14" s="201">
        <v>13.64</v>
      </c>
      <c r="AE14" s="201">
        <v>0</v>
      </c>
      <c r="AF14" s="201">
        <v>0</v>
      </c>
      <c r="AG14" s="201">
        <v>43.39</v>
      </c>
      <c r="AH14" s="201">
        <v>0</v>
      </c>
      <c r="AI14" s="201">
        <v>10.45</v>
      </c>
      <c r="AJ14" s="201">
        <v>0</v>
      </c>
      <c r="AK14" s="201">
        <v>9.01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11.09</v>
      </c>
      <c r="E15" s="201">
        <v>0</v>
      </c>
      <c r="F15" s="201">
        <v>0</v>
      </c>
      <c r="G15" s="201">
        <v>17.87</v>
      </c>
      <c r="H15" s="201">
        <v>0</v>
      </c>
      <c r="I15" s="201">
        <v>0</v>
      </c>
      <c r="J15" s="201">
        <v>22.83</v>
      </c>
      <c r="K15" s="201">
        <v>77.599999999999994</v>
      </c>
      <c r="L15" s="201">
        <v>32.31</v>
      </c>
      <c r="M15" s="201">
        <v>0</v>
      </c>
      <c r="N15" s="201">
        <v>2.09</v>
      </c>
      <c r="O15" s="201">
        <v>1.88</v>
      </c>
      <c r="P15" s="201">
        <v>2.3199999999999998</v>
      </c>
      <c r="Q15" s="201">
        <v>0.91</v>
      </c>
      <c r="R15" s="201">
        <v>5</v>
      </c>
      <c r="S15" s="201">
        <v>2.99</v>
      </c>
      <c r="T15" s="201">
        <v>0</v>
      </c>
      <c r="U15" s="201">
        <v>12.34</v>
      </c>
      <c r="V15" s="201">
        <v>0.26</v>
      </c>
      <c r="W15" s="201">
        <v>0.44</v>
      </c>
      <c r="X15" s="201">
        <v>1.4</v>
      </c>
      <c r="Y15" s="201">
        <v>0</v>
      </c>
      <c r="Z15" s="201">
        <v>36.020000000000003</v>
      </c>
      <c r="AA15" s="201">
        <v>11.36</v>
      </c>
      <c r="AB15" s="201">
        <v>0</v>
      </c>
      <c r="AC15" s="201">
        <v>0</v>
      </c>
      <c r="AD15" s="201">
        <v>13.64</v>
      </c>
      <c r="AE15" s="201">
        <v>0</v>
      </c>
      <c r="AF15" s="201">
        <v>0</v>
      </c>
      <c r="AG15" s="201">
        <v>43.39</v>
      </c>
      <c r="AH15" s="201">
        <v>0</v>
      </c>
      <c r="AI15" s="201">
        <v>10.45</v>
      </c>
      <c r="AJ15" s="201">
        <v>0</v>
      </c>
      <c r="AK15" s="201">
        <v>9.01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11.09</v>
      </c>
      <c r="E16" s="201">
        <v>0</v>
      </c>
      <c r="F16" s="201">
        <v>0</v>
      </c>
      <c r="G16" s="201">
        <v>17.87</v>
      </c>
      <c r="H16" s="201">
        <v>0</v>
      </c>
      <c r="I16" s="201">
        <v>0</v>
      </c>
      <c r="J16" s="201">
        <v>22.83</v>
      </c>
      <c r="K16" s="201">
        <v>77.599999999999994</v>
      </c>
      <c r="L16" s="201">
        <v>32.31</v>
      </c>
      <c r="M16" s="201">
        <v>0</v>
      </c>
      <c r="N16" s="201">
        <v>2.09</v>
      </c>
      <c r="O16" s="201">
        <v>1.88</v>
      </c>
      <c r="P16" s="201">
        <v>2.3199999999999998</v>
      </c>
      <c r="Q16" s="201">
        <v>0.91</v>
      </c>
      <c r="R16" s="201">
        <v>5</v>
      </c>
      <c r="S16" s="201">
        <v>2.99</v>
      </c>
      <c r="T16" s="201">
        <v>0</v>
      </c>
      <c r="U16" s="201">
        <v>12.34</v>
      </c>
      <c r="V16" s="201">
        <v>0.13</v>
      </c>
      <c r="W16" s="201">
        <v>0.44</v>
      </c>
      <c r="X16" s="201">
        <v>1.4</v>
      </c>
      <c r="Y16" s="201">
        <v>0</v>
      </c>
      <c r="Z16" s="201">
        <v>36.020000000000003</v>
      </c>
      <c r="AA16" s="201">
        <v>11.36</v>
      </c>
      <c r="AB16" s="201">
        <v>0</v>
      </c>
      <c r="AC16" s="201">
        <v>0</v>
      </c>
      <c r="AD16" s="201">
        <v>13.64</v>
      </c>
      <c r="AE16" s="201">
        <v>0</v>
      </c>
      <c r="AF16" s="201">
        <v>0</v>
      </c>
      <c r="AG16" s="201">
        <v>43.39</v>
      </c>
      <c r="AH16" s="201">
        <v>0</v>
      </c>
      <c r="AI16" s="201">
        <v>10.45</v>
      </c>
      <c r="AJ16" s="201">
        <v>0</v>
      </c>
      <c r="AK16" s="201">
        <v>9.01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11.09</v>
      </c>
      <c r="E17" s="201">
        <v>0</v>
      </c>
      <c r="F17" s="201">
        <v>0</v>
      </c>
      <c r="G17" s="201">
        <v>17.87</v>
      </c>
      <c r="H17" s="201">
        <v>0</v>
      </c>
      <c r="I17" s="201">
        <v>0</v>
      </c>
      <c r="J17" s="201">
        <v>22.83</v>
      </c>
      <c r="K17" s="201">
        <v>77.599999999999994</v>
      </c>
      <c r="L17" s="201">
        <v>32.31</v>
      </c>
      <c r="M17" s="201">
        <v>0</v>
      </c>
      <c r="N17" s="201">
        <v>2.09</v>
      </c>
      <c r="O17" s="201">
        <v>1.88</v>
      </c>
      <c r="P17" s="201">
        <v>2.3199999999999998</v>
      </c>
      <c r="Q17" s="201">
        <v>0.91</v>
      </c>
      <c r="R17" s="201">
        <v>5</v>
      </c>
      <c r="S17" s="201">
        <v>2.99</v>
      </c>
      <c r="T17" s="201">
        <v>0</v>
      </c>
      <c r="U17" s="201">
        <v>12.34</v>
      </c>
      <c r="V17" s="201">
        <v>0.13</v>
      </c>
      <c r="W17" s="201">
        <v>0.44</v>
      </c>
      <c r="X17" s="201">
        <v>1.4</v>
      </c>
      <c r="Y17" s="201">
        <v>0</v>
      </c>
      <c r="Z17" s="201">
        <v>36.020000000000003</v>
      </c>
      <c r="AA17" s="201">
        <v>11.36</v>
      </c>
      <c r="AB17" s="201">
        <v>0</v>
      </c>
      <c r="AC17" s="201">
        <v>0</v>
      </c>
      <c r="AD17" s="201">
        <v>13.64</v>
      </c>
      <c r="AE17" s="201">
        <v>0</v>
      </c>
      <c r="AF17" s="201">
        <v>0</v>
      </c>
      <c r="AG17" s="201">
        <v>43.39</v>
      </c>
      <c r="AH17" s="201">
        <v>0</v>
      </c>
      <c r="AI17" s="201">
        <v>10.45</v>
      </c>
      <c r="AJ17" s="201">
        <v>0</v>
      </c>
      <c r="AK17" s="201">
        <v>9.01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11.09</v>
      </c>
      <c r="E18" s="201">
        <v>0</v>
      </c>
      <c r="F18" s="201">
        <v>0</v>
      </c>
      <c r="G18" s="201">
        <v>17.87</v>
      </c>
      <c r="H18" s="201">
        <v>0</v>
      </c>
      <c r="I18" s="201">
        <v>0</v>
      </c>
      <c r="J18" s="201">
        <v>22.83</v>
      </c>
      <c r="K18" s="201">
        <v>77.599999999999994</v>
      </c>
      <c r="L18" s="201">
        <v>32.31</v>
      </c>
      <c r="M18" s="201">
        <v>0</v>
      </c>
      <c r="N18" s="201">
        <v>2.09</v>
      </c>
      <c r="O18" s="201">
        <v>1.88</v>
      </c>
      <c r="P18" s="201">
        <v>2.3199999999999998</v>
      </c>
      <c r="Q18" s="201">
        <v>0.91</v>
      </c>
      <c r="R18" s="201">
        <v>5</v>
      </c>
      <c r="S18" s="201">
        <v>2.99</v>
      </c>
      <c r="T18" s="201">
        <v>0</v>
      </c>
      <c r="U18" s="201">
        <v>12.34</v>
      </c>
      <c r="V18" s="201">
        <v>0.13</v>
      </c>
      <c r="W18" s="201">
        <v>0.44</v>
      </c>
      <c r="X18" s="201">
        <v>1.4</v>
      </c>
      <c r="Y18" s="201">
        <v>0</v>
      </c>
      <c r="Z18" s="201">
        <v>36.020000000000003</v>
      </c>
      <c r="AA18" s="201">
        <v>11.36</v>
      </c>
      <c r="AB18" s="201">
        <v>0</v>
      </c>
      <c r="AC18" s="201">
        <v>0</v>
      </c>
      <c r="AD18" s="201">
        <v>13.64</v>
      </c>
      <c r="AE18" s="201">
        <v>0</v>
      </c>
      <c r="AF18" s="201">
        <v>0</v>
      </c>
      <c r="AG18" s="201">
        <v>43.39</v>
      </c>
      <c r="AH18" s="201">
        <v>0</v>
      </c>
      <c r="AI18" s="201">
        <v>10.45</v>
      </c>
      <c r="AJ18" s="201">
        <v>0</v>
      </c>
      <c r="AK18" s="201">
        <v>9.01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11.09</v>
      </c>
      <c r="E19" s="201">
        <v>0</v>
      </c>
      <c r="F19" s="201">
        <v>0</v>
      </c>
      <c r="G19" s="201">
        <v>17.87</v>
      </c>
      <c r="H19" s="201">
        <v>0</v>
      </c>
      <c r="I19" s="201">
        <v>0</v>
      </c>
      <c r="J19" s="201">
        <v>22.83</v>
      </c>
      <c r="K19" s="201">
        <v>77.599999999999994</v>
      </c>
      <c r="L19" s="201">
        <v>32.31</v>
      </c>
      <c r="M19" s="201">
        <v>0</v>
      </c>
      <c r="N19" s="201">
        <v>2.09</v>
      </c>
      <c r="O19" s="201">
        <v>1.88</v>
      </c>
      <c r="P19" s="201">
        <v>3.04</v>
      </c>
      <c r="Q19" s="201">
        <v>0.91</v>
      </c>
      <c r="R19" s="201">
        <v>5</v>
      </c>
      <c r="S19" s="201">
        <v>2.99</v>
      </c>
      <c r="T19" s="201">
        <v>0</v>
      </c>
      <c r="U19" s="201">
        <v>12.34</v>
      </c>
      <c r="V19" s="201">
        <v>0.13</v>
      </c>
      <c r="W19" s="201">
        <v>0.44</v>
      </c>
      <c r="X19" s="201">
        <v>1.4</v>
      </c>
      <c r="Y19" s="201">
        <v>0</v>
      </c>
      <c r="Z19" s="201">
        <v>36.020000000000003</v>
      </c>
      <c r="AA19" s="201">
        <v>11.36</v>
      </c>
      <c r="AB19" s="201">
        <v>0</v>
      </c>
      <c r="AC19" s="201">
        <v>0</v>
      </c>
      <c r="AD19" s="201">
        <v>13.64</v>
      </c>
      <c r="AE19" s="201">
        <v>0</v>
      </c>
      <c r="AF19" s="201">
        <v>0</v>
      </c>
      <c r="AG19" s="201">
        <v>43.39</v>
      </c>
      <c r="AH19" s="201">
        <v>0</v>
      </c>
      <c r="AI19" s="201">
        <v>10.45</v>
      </c>
      <c r="AJ19" s="201">
        <v>0</v>
      </c>
      <c r="AK19" s="201">
        <v>9.01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11.09</v>
      </c>
      <c r="E20" s="201">
        <v>0</v>
      </c>
      <c r="F20" s="201">
        <v>0</v>
      </c>
      <c r="G20" s="201">
        <v>17.87</v>
      </c>
      <c r="H20" s="201">
        <v>0</v>
      </c>
      <c r="I20" s="201">
        <v>0</v>
      </c>
      <c r="J20" s="201">
        <v>22.83</v>
      </c>
      <c r="K20" s="201">
        <v>77.599999999999994</v>
      </c>
      <c r="L20" s="201">
        <v>32.31</v>
      </c>
      <c r="M20" s="201">
        <v>0</v>
      </c>
      <c r="N20" s="201">
        <v>2.09</v>
      </c>
      <c r="O20" s="201">
        <v>1.88</v>
      </c>
      <c r="P20" s="201">
        <v>2.4500000000000002</v>
      </c>
      <c r="Q20" s="201">
        <v>0.91</v>
      </c>
      <c r="R20" s="201">
        <v>5</v>
      </c>
      <c r="S20" s="201">
        <v>2.99</v>
      </c>
      <c r="T20" s="201">
        <v>0</v>
      </c>
      <c r="U20" s="201">
        <v>12.34</v>
      </c>
      <c r="V20" s="201">
        <v>0.13</v>
      </c>
      <c r="W20" s="201">
        <v>0.44</v>
      </c>
      <c r="X20" s="201">
        <v>1.4</v>
      </c>
      <c r="Y20" s="201">
        <v>0</v>
      </c>
      <c r="Z20" s="201">
        <v>36.020000000000003</v>
      </c>
      <c r="AA20" s="201">
        <v>11.36</v>
      </c>
      <c r="AB20" s="201">
        <v>0</v>
      </c>
      <c r="AC20" s="201">
        <v>0</v>
      </c>
      <c r="AD20" s="201">
        <v>13.64</v>
      </c>
      <c r="AE20" s="201">
        <v>0</v>
      </c>
      <c r="AF20" s="201">
        <v>0</v>
      </c>
      <c r="AG20" s="201">
        <v>43.39</v>
      </c>
      <c r="AH20" s="201">
        <v>0</v>
      </c>
      <c r="AI20" s="201">
        <v>10.45</v>
      </c>
      <c r="AJ20" s="201">
        <v>0</v>
      </c>
      <c r="AK20" s="201">
        <v>9.01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11.09</v>
      </c>
      <c r="E21" s="201">
        <v>0</v>
      </c>
      <c r="F21" s="201">
        <v>0</v>
      </c>
      <c r="G21" s="201">
        <v>17.87</v>
      </c>
      <c r="H21" s="201">
        <v>0</v>
      </c>
      <c r="I21" s="201">
        <v>0</v>
      </c>
      <c r="J21" s="201">
        <v>22.83</v>
      </c>
      <c r="K21" s="201">
        <v>77.599999999999994</v>
      </c>
      <c r="L21" s="201">
        <v>32.31</v>
      </c>
      <c r="M21" s="201">
        <v>0</v>
      </c>
      <c r="N21" s="201">
        <v>1.1299999999999999</v>
      </c>
      <c r="O21" s="201">
        <v>1.88</v>
      </c>
      <c r="P21" s="201">
        <v>0.35</v>
      </c>
      <c r="Q21" s="201">
        <v>0.91</v>
      </c>
      <c r="R21" s="201">
        <v>5</v>
      </c>
      <c r="S21" s="201">
        <v>2.99</v>
      </c>
      <c r="T21" s="201">
        <v>0</v>
      </c>
      <c r="U21" s="201">
        <v>12.34</v>
      </c>
      <c r="V21" s="201">
        <v>0.13</v>
      </c>
      <c r="W21" s="201">
        <v>0.44</v>
      </c>
      <c r="X21" s="201">
        <v>1.4</v>
      </c>
      <c r="Y21" s="201">
        <v>0</v>
      </c>
      <c r="Z21" s="201">
        <v>36.020000000000003</v>
      </c>
      <c r="AA21" s="201">
        <v>11.36</v>
      </c>
      <c r="AB21" s="201">
        <v>0</v>
      </c>
      <c r="AC21" s="201">
        <v>0</v>
      </c>
      <c r="AD21" s="201">
        <v>13.64</v>
      </c>
      <c r="AE21" s="201">
        <v>0</v>
      </c>
      <c r="AF21" s="201">
        <v>0</v>
      </c>
      <c r="AG21" s="201">
        <v>43.39</v>
      </c>
      <c r="AH21" s="201">
        <v>0</v>
      </c>
      <c r="AI21" s="201">
        <v>10.45</v>
      </c>
      <c r="AJ21" s="201">
        <v>0</v>
      </c>
      <c r="AK21" s="201">
        <v>9.01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11.09</v>
      </c>
      <c r="E22" s="201">
        <v>0</v>
      </c>
      <c r="F22" s="201">
        <v>0</v>
      </c>
      <c r="G22" s="201">
        <v>17.87</v>
      </c>
      <c r="H22" s="201">
        <v>0</v>
      </c>
      <c r="I22" s="201">
        <v>0</v>
      </c>
      <c r="J22" s="201">
        <v>22.83</v>
      </c>
      <c r="K22" s="201">
        <v>77.599999999999994</v>
      </c>
      <c r="L22" s="201">
        <v>32.31</v>
      </c>
      <c r="M22" s="201">
        <v>0</v>
      </c>
      <c r="N22" s="201">
        <v>1.1299999999999999</v>
      </c>
      <c r="O22" s="201">
        <v>1.88</v>
      </c>
      <c r="P22" s="201">
        <v>0.33</v>
      </c>
      <c r="Q22" s="201">
        <v>0.91</v>
      </c>
      <c r="R22" s="201">
        <v>5</v>
      </c>
      <c r="S22" s="201">
        <v>2.99</v>
      </c>
      <c r="T22" s="201">
        <v>0</v>
      </c>
      <c r="U22" s="201">
        <v>12.34</v>
      </c>
      <c r="V22" s="201">
        <v>0.13</v>
      </c>
      <c r="W22" s="201">
        <v>0.44</v>
      </c>
      <c r="X22" s="201">
        <v>1.4</v>
      </c>
      <c r="Y22" s="201">
        <v>0</v>
      </c>
      <c r="Z22" s="201">
        <v>36.020000000000003</v>
      </c>
      <c r="AA22" s="201">
        <v>11.36</v>
      </c>
      <c r="AB22" s="201">
        <v>0</v>
      </c>
      <c r="AC22" s="201">
        <v>0</v>
      </c>
      <c r="AD22" s="201">
        <v>13.64</v>
      </c>
      <c r="AE22" s="201">
        <v>0</v>
      </c>
      <c r="AF22" s="201">
        <v>0</v>
      </c>
      <c r="AG22" s="201">
        <v>43.39</v>
      </c>
      <c r="AH22" s="201">
        <v>0</v>
      </c>
      <c r="AI22" s="201">
        <v>10.45</v>
      </c>
      <c r="AJ22" s="201">
        <v>0</v>
      </c>
      <c r="AK22" s="201">
        <v>9.01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11.09</v>
      </c>
      <c r="E23" s="201">
        <v>0</v>
      </c>
      <c r="F23" s="201">
        <v>0</v>
      </c>
      <c r="G23" s="201">
        <v>17.87</v>
      </c>
      <c r="H23" s="201">
        <v>0</v>
      </c>
      <c r="I23" s="201">
        <v>0</v>
      </c>
      <c r="J23" s="201">
        <v>22.83</v>
      </c>
      <c r="K23" s="201">
        <v>77.599999999999994</v>
      </c>
      <c r="L23" s="201">
        <v>32.31</v>
      </c>
      <c r="M23" s="201">
        <v>0</v>
      </c>
      <c r="N23" s="201">
        <v>1.1299999999999999</v>
      </c>
      <c r="O23" s="201">
        <v>1.88</v>
      </c>
      <c r="P23" s="201">
        <v>0</v>
      </c>
      <c r="Q23" s="201">
        <v>0.91</v>
      </c>
      <c r="R23" s="201">
        <v>1.48</v>
      </c>
      <c r="S23" s="201">
        <v>3.1</v>
      </c>
      <c r="T23" s="201">
        <v>0</v>
      </c>
      <c r="U23" s="201">
        <v>12.34</v>
      </c>
      <c r="V23" s="201">
        <v>0.18</v>
      </c>
      <c r="W23" s="201">
        <v>0.44</v>
      </c>
      <c r="X23" s="201">
        <v>1.4</v>
      </c>
      <c r="Y23" s="201">
        <v>0</v>
      </c>
      <c r="Z23" s="201">
        <v>14.02</v>
      </c>
      <c r="AA23" s="201">
        <v>11.36</v>
      </c>
      <c r="AB23" s="201">
        <v>0</v>
      </c>
      <c r="AC23" s="201">
        <v>0</v>
      </c>
      <c r="AD23" s="201">
        <v>13.64</v>
      </c>
      <c r="AE23" s="201">
        <v>0</v>
      </c>
      <c r="AF23" s="201">
        <v>0</v>
      </c>
      <c r="AG23" s="201">
        <v>43.39</v>
      </c>
      <c r="AH23" s="201">
        <v>0</v>
      </c>
      <c r="AI23" s="201">
        <v>10.45</v>
      </c>
      <c r="AJ23" s="201">
        <v>0</v>
      </c>
      <c r="AK23" s="201">
        <v>9.01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11.09</v>
      </c>
      <c r="E24" s="201">
        <v>0</v>
      </c>
      <c r="F24" s="201">
        <v>0</v>
      </c>
      <c r="G24" s="201">
        <v>17.87</v>
      </c>
      <c r="H24" s="201">
        <v>0</v>
      </c>
      <c r="I24" s="201">
        <v>0</v>
      </c>
      <c r="J24" s="201">
        <v>22.83</v>
      </c>
      <c r="K24" s="201">
        <v>77.599999999999994</v>
      </c>
      <c r="L24" s="201">
        <v>32.31</v>
      </c>
      <c r="M24" s="201">
        <v>0</v>
      </c>
      <c r="N24" s="201">
        <v>1.1299999999999999</v>
      </c>
      <c r="O24" s="201">
        <v>1.88</v>
      </c>
      <c r="P24" s="201">
        <v>0</v>
      </c>
      <c r="Q24" s="201">
        <v>0.91</v>
      </c>
      <c r="R24" s="201">
        <v>0.4</v>
      </c>
      <c r="S24" s="201">
        <v>2.99</v>
      </c>
      <c r="T24" s="201">
        <v>0</v>
      </c>
      <c r="U24" s="201">
        <v>12.34</v>
      </c>
      <c r="V24" s="201">
        <v>0.13</v>
      </c>
      <c r="W24" s="201">
        <v>0.44</v>
      </c>
      <c r="X24" s="201">
        <v>1.4</v>
      </c>
      <c r="Y24" s="201">
        <v>0</v>
      </c>
      <c r="Z24" s="201">
        <v>11.34</v>
      </c>
      <c r="AA24" s="201">
        <v>11.36</v>
      </c>
      <c r="AB24" s="201">
        <v>0</v>
      </c>
      <c r="AC24" s="201">
        <v>0</v>
      </c>
      <c r="AD24" s="201">
        <v>13.64</v>
      </c>
      <c r="AE24" s="201">
        <v>0</v>
      </c>
      <c r="AF24" s="201">
        <v>0</v>
      </c>
      <c r="AG24" s="201">
        <v>43.39</v>
      </c>
      <c r="AH24" s="201">
        <v>0</v>
      </c>
      <c r="AI24" s="201">
        <v>10.45</v>
      </c>
      <c r="AJ24" s="201">
        <v>0</v>
      </c>
      <c r="AK24" s="201">
        <v>9.01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11.09</v>
      </c>
      <c r="E25" s="201">
        <v>0</v>
      </c>
      <c r="F25" s="201">
        <v>0</v>
      </c>
      <c r="G25" s="201">
        <v>17.87</v>
      </c>
      <c r="H25" s="201">
        <v>0</v>
      </c>
      <c r="I25" s="201">
        <v>0</v>
      </c>
      <c r="J25" s="201">
        <v>22.83</v>
      </c>
      <c r="K25" s="201">
        <v>77.599999999999994</v>
      </c>
      <c r="L25" s="201">
        <v>32.5</v>
      </c>
      <c r="M25" s="201">
        <v>0</v>
      </c>
      <c r="N25" s="201">
        <v>1.1299999999999999</v>
      </c>
      <c r="O25" s="201">
        <v>1.88</v>
      </c>
      <c r="P25" s="201">
        <v>0</v>
      </c>
      <c r="Q25" s="201">
        <v>0.91</v>
      </c>
      <c r="R25" s="201">
        <v>0.4</v>
      </c>
      <c r="S25" s="201">
        <v>2.99</v>
      </c>
      <c r="T25" s="201">
        <v>0</v>
      </c>
      <c r="U25" s="201">
        <v>12.34</v>
      </c>
      <c r="V25" s="201">
        <v>0.13</v>
      </c>
      <c r="W25" s="201">
        <v>0.44</v>
      </c>
      <c r="X25" s="201">
        <v>1.4</v>
      </c>
      <c r="Y25" s="201">
        <v>0</v>
      </c>
      <c r="Z25" s="201">
        <v>2.64</v>
      </c>
      <c r="AA25" s="201">
        <v>11.36</v>
      </c>
      <c r="AB25" s="201">
        <v>0</v>
      </c>
      <c r="AC25" s="201">
        <v>0</v>
      </c>
      <c r="AD25" s="201">
        <v>13.64</v>
      </c>
      <c r="AE25" s="201">
        <v>0</v>
      </c>
      <c r="AF25" s="201">
        <v>0</v>
      </c>
      <c r="AG25" s="201">
        <v>43.39</v>
      </c>
      <c r="AH25" s="201">
        <v>0</v>
      </c>
      <c r="AI25" s="201">
        <v>10.45</v>
      </c>
      <c r="AJ25" s="201">
        <v>0</v>
      </c>
      <c r="AK25" s="201">
        <v>9.01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11.09</v>
      </c>
      <c r="E26" s="201">
        <v>0</v>
      </c>
      <c r="F26" s="201">
        <v>0</v>
      </c>
      <c r="G26" s="201">
        <v>17.87</v>
      </c>
      <c r="H26" s="201">
        <v>0</v>
      </c>
      <c r="I26" s="201">
        <v>0</v>
      </c>
      <c r="J26" s="201">
        <v>22.83</v>
      </c>
      <c r="K26" s="201">
        <v>79.010000000000005</v>
      </c>
      <c r="L26" s="201">
        <v>32.5</v>
      </c>
      <c r="M26" s="201">
        <v>0</v>
      </c>
      <c r="N26" s="201">
        <v>1.1299999999999999</v>
      </c>
      <c r="O26" s="201">
        <v>1.88</v>
      </c>
      <c r="P26" s="201">
        <v>0</v>
      </c>
      <c r="Q26" s="201">
        <v>0.91</v>
      </c>
      <c r="R26" s="201">
        <v>0.4</v>
      </c>
      <c r="S26" s="201">
        <v>2.99</v>
      </c>
      <c r="T26" s="201">
        <v>0</v>
      </c>
      <c r="U26" s="201">
        <v>12.34</v>
      </c>
      <c r="V26" s="201">
        <v>0.13</v>
      </c>
      <c r="W26" s="201">
        <v>0.44</v>
      </c>
      <c r="X26" s="201">
        <v>1.4</v>
      </c>
      <c r="Y26" s="201">
        <v>0</v>
      </c>
      <c r="Z26" s="201">
        <v>2.64</v>
      </c>
      <c r="AA26" s="201">
        <v>11.36</v>
      </c>
      <c r="AB26" s="201">
        <v>0</v>
      </c>
      <c r="AC26" s="201">
        <v>0</v>
      </c>
      <c r="AD26" s="201">
        <v>13.64</v>
      </c>
      <c r="AE26" s="201">
        <v>0</v>
      </c>
      <c r="AF26" s="201">
        <v>0</v>
      </c>
      <c r="AG26" s="201">
        <v>43.39</v>
      </c>
      <c r="AH26" s="201">
        <v>0</v>
      </c>
      <c r="AI26" s="201">
        <v>10.45</v>
      </c>
      <c r="AJ26" s="201">
        <v>0</v>
      </c>
      <c r="AK26" s="201">
        <v>9.01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11.09</v>
      </c>
      <c r="E27" s="201">
        <v>0</v>
      </c>
      <c r="F27" s="201">
        <v>0</v>
      </c>
      <c r="G27" s="201">
        <v>17.87</v>
      </c>
      <c r="H27" s="201">
        <v>0</v>
      </c>
      <c r="I27" s="201">
        <v>0</v>
      </c>
      <c r="J27" s="201">
        <v>22.83</v>
      </c>
      <c r="K27" s="201">
        <v>77.599999999999994</v>
      </c>
      <c r="L27" s="201">
        <v>32.5</v>
      </c>
      <c r="M27" s="201">
        <v>0</v>
      </c>
      <c r="N27" s="201">
        <v>1.1299999999999999</v>
      </c>
      <c r="O27" s="201">
        <v>1.88</v>
      </c>
      <c r="P27" s="201">
        <v>0</v>
      </c>
      <c r="Q27" s="201">
        <v>0.91</v>
      </c>
      <c r="R27" s="201">
        <v>4.99</v>
      </c>
      <c r="S27" s="201">
        <v>2.86</v>
      </c>
      <c r="T27" s="201">
        <v>0</v>
      </c>
      <c r="U27" s="201">
        <v>12.34</v>
      </c>
      <c r="V27" s="201">
        <v>7.0000000000000007E-2</v>
      </c>
      <c r="W27" s="201">
        <v>0.44</v>
      </c>
      <c r="X27" s="201">
        <v>1.4</v>
      </c>
      <c r="Y27" s="201">
        <v>0</v>
      </c>
      <c r="Z27" s="201">
        <v>30.54</v>
      </c>
      <c r="AA27" s="201">
        <v>11.36</v>
      </c>
      <c r="AB27" s="201">
        <v>0</v>
      </c>
      <c r="AC27" s="201">
        <v>0</v>
      </c>
      <c r="AD27" s="201">
        <v>13.64</v>
      </c>
      <c r="AE27" s="201">
        <v>0</v>
      </c>
      <c r="AF27" s="201">
        <v>0</v>
      </c>
      <c r="AG27" s="201">
        <v>43.39</v>
      </c>
      <c r="AH27" s="201">
        <v>0</v>
      </c>
      <c r="AI27" s="201">
        <v>10.45</v>
      </c>
      <c r="AJ27" s="201">
        <v>0</v>
      </c>
      <c r="AK27" s="201">
        <v>10.130000000000001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11.09</v>
      </c>
      <c r="E28" s="201">
        <v>0</v>
      </c>
      <c r="F28" s="201">
        <v>0</v>
      </c>
      <c r="G28" s="201">
        <v>17.87</v>
      </c>
      <c r="H28" s="201">
        <v>0</v>
      </c>
      <c r="I28" s="201">
        <v>0</v>
      </c>
      <c r="J28" s="201">
        <v>22.83</v>
      </c>
      <c r="K28" s="201">
        <v>77.599999999999994</v>
      </c>
      <c r="L28" s="201">
        <v>32.5</v>
      </c>
      <c r="M28" s="201">
        <v>0</v>
      </c>
      <c r="N28" s="201">
        <v>1.1299999999999999</v>
      </c>
      <c r="O28" s="201">
        <v>1.88</v>
      </c>
      <c r="P28" s="201">
        <v>0</v>
      </c>
      <c r="Q28" s="201">
        <v>0.91</v>
      </c>
      <c r="R28" s="201">
        <v>4.99</v>
      </c>
      <c r="S28" s="201">
        <v>2.99</v>
      </c>
      <c r="T28" s="201">
        <v>0</v>
      </c>
      <c r="U28" s="201">
        <v>12.34</v>
      </c>
      <c r="V28" s="201">
        <v>7.0000000000000007E-2</v>
      </c>
      <c r="W28" s="201">
        <v>0.44</v>
      </c>
      <c r="X28" s="201">
        <v>1.4</v>
      </c>
      <c r="Y28" s="201">
        <v>0</v>
      </c>
      <c r="Z28" s="201">
        <v>36.020000000000003</v>
      </c>
      <c r="AA28" s="201">
        <v>11.36</v>
      </c>
      <c r="AB28" s="201">
        <v>0</v>
      </c>
      <c r="AC28" s="201">
        <v>0</v>
      </c>
      <c r="AD28" s="201">
        <v>13.64</v>
      </c>
      <c r="AE28" s="201">
        <v>0</v>
      </c>
      <c r="AF28" s="201">
        <v>0</v>
      </c>
      <c r="AG28" s="201">
        <v>43.39</v>
      </c>
      <c r="AH28" s="201">
        <v>0</v>
      </c>
      <c r="AI28" s="201">
        <v>10.45</v>
      </c>
      <c r="AJ28" s="201">
        <v>0</v>
      </c>
      <c r="AK28" s="201">
        <v>10.130000000000001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11.09</v>
      </c>
      <c r="E29" s="201">
        <v>0</v>
      </c>
      <c r="F29" s="201">
        <v>0</v>
      </c>
      <c r="G29" s="201">
        <v>17.87</v>
      </c>
      <c r="H29" s="201">
        <v>0</v>
      </c>
      <c r="I29" s="201">
        <v>0</v>
      </c>
      <c r="J29" s="201">
        <v>22.83</v>
      </c>
      <c r="K29" s="201">
        <v>77.599999999999994</v>
      </c>
      <c r="L29" s="201">
        <v>33.119999999999997</v>
      </c>
      <c r="M29" s="201">
        <v>0</v>
      </c>
      <c r="N29" s="201">
        <v>1.1299999999999999</v>
      </c>
      <c r="O29" s="201">
        <v>1.88</v>
      </c>
      <c r="P29" s="201">
        <v>0</v>
      </c>
      <c r="Q29" s="201">
        <v>0.93</v>
      </c>
      <c r="R29" s="201">
        <v>5.03</v>
      </c>
      <c r="S29" s="201">
        <v>2.99</v>
      </c>
      <c r="T29" s="201">
        <v>0</v>
      </c>
      <c r="U29" s="201">
        <v>12.34</v>
      </c>
      <c r="V29" s="201">
        <v>7.0000000000000007E-2</v>
      </c>
      <c r="W29" s="201">
        <v>0.44</v>
      </c>
      <c r="X29" s="201">
        <v>1.4</v>
      </c>
      <c r="Y29" s="201">
        <v>0</v>
      </c>
      <c r="Z29" s="201">
        <v>36.020000000000003</v>
      </c>
      <c r="AA29" s="201">
        <v>11.36</v>
      </c>
      <c r="AB29" s="201">
        <v>0</v>
      </c>
      <c r="AC29" s="201">
        <v>0</v>
      </c>
      <c r="AD29" s="201">
        <v>13.64</v>
      </c>
      <c r="AE29" s="201">
        <v>0</v>
      </c>
      <c r="AF29" s="201">
        <v>0</v>
      </c>
      <c r="AG29" s="201">
        <v>43.39</v>
      </c>
      <c r="AH29" s="201">
        <v>0</v>
      </c>
      <c r="AI29" s="201">
        <v>10.45</v>
      </c>
      <c r="AJ29" s="201">
        <v>0</v>
      </c>
      <c r="AK29" s="201">
        <v>10.130000000000001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11.09</v>
      </c>
      <c r="E30" s="201">
        <v>0</v>
      </c>
      <c r="F30" s="201">
        <v>0</v>
      </c>
      <c r="G30" s="201">
        <v>17.87</v>
      </c>
      <c r="H30" s="201">
        <v>0</v>
      </c>
      <c r="I30" s="201">
        <v>0</v>
      </c>
      <c r="J30" s="201">
        <v>22.83</v>
      </c>
      <c r="K30" s="201">
        <v>77.599999999999994</v>
      </c>
      <c r="L30" s="201">
        <v>32.5</v>
      </c>
      <c r="M30" s="201">
        <v>0</v>
      </c>
      <c r="N30" s="201">
        <v>1.1299999999999999</v>
      </c>
      <c r="O30" s="201">
        <v>1.88</v>
      </c>
      <c r="P30" s="201">
        <v>0</v>
      </c>
      <c r="Q30" s="201">
        <v>0.91</v>
      </c>
      <c r="R30" s="201">
        <v>4.99</v>
      </c>
      <c r="S30" s="201">
        <v>2.99</v>
      </c>
      <c r="T30" s="201">
        <v>0</v>
      </c>
      <c r="U30" s="201">
        <v>12.34</v>
      </c>
      <c r="V30" s="201">
        <v>7.0000000000000007E-2</v>
      </c>
      <c r="W30" s="201">
        <v>0.44</v>
      </c>
      <c r="X30" s="201">
        <v>1.4</v>
      </c>
      <c r="Y30" s="201">
        <v>0</v>
      </c>
      <c r="Z30" s="201">
        <v>36.020000000000003</v>
      </c>
      <c r="AA30" s="201">
        <v>11.36</v>
      </c>
      <c r="AB30" s="201">
        <v>0</v>
      </c>
      <c r="AC30" s="201">
        <v>0</v>
      </c>
      <c r="AD30" s="201">
        <v>13.64</v>
      </c>
      <c r="AE30" s="201">
        <v>0</v>
      </c>
      <c r="AF30" s="201">
        <v>0</v>
      </c>
      <c r="AG30" s="201">
        <v>43.39</v>
      </c>
      <c r="AH30" s="201">
        <v>0</v>
      </c>
      <c r="AI30" s="201">
        <v>10.45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11.09</v>
      </c>
      <c r="E31" s="201">
        <v>0</v>
      </c>
      <c r="F31" s="201">
        <v>0</v>
      </c>
      <c r="G31" s="201">
        <v>17.87</v>
      </c>
      <c r="H31" s="201">
        <v>0</v>
      </c>
      <c r="I31" s="201">
        <v>0</v>
      </c>
      <c r="J31" s="201">
        <v>22.83</v>
      </c>
      <c r="K31" s="201">
        <v>77.599999999999994</v>
      </c>
      <c r="L31" s="201">
        <v>32.5</v>
      </c>
      <c r="M31" s="201">
        <v>0</v>
      </c>
      <c r="N31" s="201">
        <v>1.1299999999999999</v>
      </c>
      <c r="O31" s="201">
        <v>1.88</v>
      </c>
      <c r="P31" s="201">
        <v>0</v>
      </c>
      <c r="Q31" s="201">
        <v>0.1</v>
      </c>
      <c r="R31" s="201">
        <v>0.4</v>
      </c>
      <c r="S31" s="201">
        <v>0.25</v>
      </c>
      <c r="T31" s="201">
        <v>0</v>
      </c>
      <c r="U31" s="201">
        <v>12.34</v>
      </c>
      <c r="V31" s="201">
        <v>7.0000000000000007E-2</v>
      </c>
      <c r="W31" s="201">
        <v>0.44</v>
      </c>
      <c r="X31" s="201">
        <v>1.4</v>
      </c>
      <c r="Y31" s="201">
        <v>0</v>
      </c>
      <c r="Z31" s="201">
        <v>5.75</v>
      </c>
      <c r="AA31" s="201">
        <v>2.2200000000000002</v>
      </c>
      <c r="AB31" s="201">
        <v>0</v>
      </c>
      <c r="AC31" s="201">
        <v>0</v>
      </c>
      <c r="AD31" s="201">
        <v>13.64</v>
      </c>
      <c r="AE31" s="201">
        <v>0</v>
      </c>
      <c r="AF31" s="201">
        <v>0</v>
      </c>
      <c r="AG31" s="201">
        <v>43.39</v>
      </c>
      <c r="AH31" s="201">
        <v>0</v>
      </c>
      <c r="AI31" s="201">
        <v>10.45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11.09</v>
      </c>
      <c r="E32" s="201">
        <v>0</v>
      </c>
      <c r="F32" s="201">
        <v>0</v>
      </c>
      <c r="G32" s="201">
        <v>17.87</v>
      </c>
      <c r="H32" s="201">
        <v>0</v>
      </c>
      <c r="I32" s="201">
        <v>0</v>
      </c>
      <c r="J32" s="201">
        <v>22.83</v>
      </c>
      <c r="K32" s="201">
        <v>77.599999999999994</v>
      </c>
      <c r="L32" s="201">
        <v>21.91</v>
      </c>
      <c r="M32" s="201">
        <v>0</v>
      </c>
      <c r="N32" s="201">
        <v>1.1299999999999999</v>
      </c>
      <c r="O32" s="201">
        <v>1.88</v>
      </c>
      <c r="P32" s="201">
        <v>0</v>
      </c>
      <c r="Q32" s="201">
        <v>0.1</v>
      </c>
      <c r="R32" s="201">
        <v>0.4</v>
      </c>
      <c r="S32" s="201">
        <v>0.25</v>
      </c>
      <c r="T32" s="201">
        <v>0</v>
      </c>
      <c r="U32" s="201">
        <v>12.34</v>
      </c>
      <c r="V32" s="201">
        <v>7.0000000000000007E-2</v>
      </c>
      <c r="W32" s="201">
        <v>0.44</v>
      </c>
      <c r="X32" s="201">
        <v>1.4</v>
      </c>
      <c r="Y32" s="201">
        <v>0</v>
      </c>
      <c r="Z32" s="201">
        <v>2.64</v>
      </c>
      <c r="AA32" s="201">
        <v>0.85</v>
      </c>
      <c r="AB32" s="201">
        <v>0</v>
      </c>
      <c r="AC32" s="201">
        <v>0</v>
      </c>
      <c r="AD32" s="201">
        <v>13.64</v>
      </c>
      <c r="AE32" s="201">
        <v>0</v>
      </c>
      <c r="AF32" s="201">
        <v>0</v>
      </c>
      <c r="AG32" s="201">
        <v>43.39</v>
      </c>
      <c r="AH32" s="201">
        <v>0</v>
      </c>
      <c r="AI32" s="201">
        <v>10.45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11.09</v>
      </c>
      <c r="E33" s="201">
        <v>0</v>
      </c>
      <c r="F33" s="201">
        <v>0</v>
      </c>
      <c r="G33" s="201">
        <v>17.87</v>
      </c>
      <c r="H33" s="201">
        <v>0</v>
      </c>
      <c r="I33" s="201">
        <v>0</v>
      </c>
      <c r="J33" s="201">
        <v>22.83</v>
      </c>
      <c r="K33" s="201">
        <v>77.58</v>
      </c>
      <c r="L33" s="201">
        <v>12.23</v>
      </c>
      <c r="M33" s="201">
        <v>0</v>
      </c>
      <c r="N33" s="201">
        <v>1.1299999999999999</v>
      </c>
      <c r="O33" s="201">
        <v>1.88</v>
      </c>
      <c r="P33" s="201">
        <v>0</v>
      </c>
      <c r="Q33" s="201">
        <v>0.1</v>
      </c>
      <c r="R33" s="201">
        <v>0.4</v>
      </c>
      <c r="S33" s="201">
        <v>0.25</v>
      </c>
      <c r="T33" s="201">
        <v>0</v>
      </c>
      <c r="U33" s="201">
        <v>12.34</v>
      </c>
      <c r="V33" s="201">
        <v>7.0000000000000007E-2</v>
      </c>
      <c r="W33" s="201">
        <v>0.44</v>
      </c>
      <c r="X33" s="201">
        <v>1.4</v>
      </c>
      <c r="Y33" s="201">
        <v>0</v>
      </c>
      <c r="Z33" s="201">
        <v>2.64</v>
      </c>
      <c r="AA33" s="201">
        <v>0.85</v>
      </c>
      <c r="AB33" s="201">
        <v>0</v>
      </c>
      <c r="AC33" s="201">
        <v>0</v>
      </c>
      <c r="AD33" s="201">
        <v>13.64</v>
      </c>
      <c r="AE33" s="201">
        <v>0</v>
      </c>
      <c r="AF33" s="201">
        <v>0</v>
      </c>
      <c r="AG33" s="201">
        <v>43.39</v>
      </c>
      <c r="AH33" s="201">
        <v>0</v>
      </c>
      <c r="AI33" s="201">
        <v>10.45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11.09</v>
      </c>
      <c r="E34" s="201">
        <v>0</v>
      </c>
      <c r="F34" s="201">
        <v>0</v>
      </c>
      <c r="G34" s="201">
        <v>17.87</v>
      </c>
      <c r="H34" s="201">
        <v>0</v>
      </c>
      <c r="I34" s="201">
        <v>0</v>
      </c>
      <c r="J34" s="201">
        <v>22.83</v>
      </c>
      <c r="K34" s="201">
        <v>77.599999999999994</v>
      </c>
      <c r="L34" s="201">
        <v>12.23</v>
      </c>
      <c r="M34" s="201">
        <v>0</v>
      </c>
      <c r="N34" s="201">
        <v>1.1299999999999999</v>
      </c>
      <c r="O34" s="201">
        <v>1.88</v>
      </c>
      <c r="P34" s="201">
        <v>0</v>
      </c>
      <c r="Q34" s="201">
        <v>0.1</v>
      </c>
      <c r="R34" s="201">
        <v>0.4</v>
      </c>
      <c r="S34" s="201">
        <v>0.25</v>
      </c>
      <c r="T34" s="201">
        <v>0</v>
      </c>
      <c r="U34" s="201">
        <v>12.34</v>
      </c>
      <c r="V34" s="201">
        <v>7.0000000000000007E-2</v>
      </c>
      <c r="W34" s="201">
        <v>0.44</v>
      </c>
      <c r="X34" s="201">
        <v>1.4</v>
      </c>
      <c r="Y34" s="201">
        <v>0</v>
      </c>
      <c r="Z34" s="201">
        <v>2.64</v>
      </c>
      <c r="AA34" s="201">
        <v>0.85</v>
      </c>
      <c r="AB34" s="201">
        <v>0</v>
      </c>
      <c r="AC34" s="201">
        <v>0</v>
      </c>
      <c r="AD34" s="201">
        <v>13.64</v>
      </c>
      <c r="AE34" s="201">
        <v>0</v>
      </c>
      <c r="AF34" s="201">
        <v>0</v>
      </c>
      <c r="AG34" s="201">
        <v>43.39</v>
      </c>
      <c r="AH34" s="201">
        <v>0</v>
      </c>
      <c r="AI34" s="201">
        <v>10.45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10.99</v>
      </c>
      <c r="E35" s="201">
        <v>0</v>
      </c>
      <c r="F35" s="201">
        <v>0</v>
      </c>
      <c r="G35" s="201">
        <v>17.87</v>
      </c>
      <c r="H35" s="201">
        <v>0</v>
      </c>
      <c r="I35" s="201">
        <v>0</v>
      </c>
      <c r="J35" s="201">
        <v>22.83</v>
      </c>
      <c r="K35" s="201">
        <v>77.599999999999994</v>
      </c>
      <c r="L35" s="201">
        <v>32.5</v>
      </c>
      <c r="M35" s="201">
        <v>0</v>
      </c>
      <c r="N35" s="201">
        <v>1.1299999999999999</v>
      </c>
      <c r="O35" s="201">
        <v>1.88</v>
      </c>
      <c r="P35" s="201">
        <v>0</v>
      </c>
      <c r="Q35" s="201">
        <v>0.1</v>
      </c>
      <c r="R35" s="201">
        <v>0.4</v>
      </c>
      <c r="S35" s="201">
        <v>0.25</v>
      </c>
      <c r="T35" s="201">
        <v>0</v>
      </c>
      <c r="U35" s="201">
        <v>12.34</v>
      </c>
      <c r="V35" s="201">
        <v>7.0000000000000007E-2</v>
      </c>
      <c r="W35" s="201">
        <v>0.44</v>
      </c>
      <c r="X35" s="201">
        <v>1.4</v>
      </c>
      <c r="Y35" s="201">
        <v>0</v>
      </c>
      <c r="Z35" s="201">
        <v>2.64</v>
      </c>
      <c r="AA35" s="201">
        <v>0.85</v>
      </c>
      <c r="AB35" s="201">
        <v>0</v>
      </c>
      <c r="AC35" s="201">
        <v>0</v>
      </c>
      <c r="AD35" s="201">
        <v>13.64</v>
      </c>
      <c r="AE35" s="201">
        <v>0</v>
      </c>
      <c r="AF35" s="201">
        <v>0</v>
      </c>
      <c r="AG35" s="201">
        <v>43.39</v>
      </c>
      <c r="AH35" s="201">
        <v>0</v>
      </c>
      <c r="AI35" s="201">
        <v>10.45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10.99</v>
      </c>
      <c r="E36" s="201">
        <v>0</v>
      </c>
      <c r="F36" s="201">
        <v>0</v>
      </c>
      <c r="G36" s="201">
        <v>17.87</v>
      </c>
      <c r="H36" s="201">
        <v>0</v>
      </c>
      <c r="I36" s="201">
        <v>0</v>
      </c>
      <c r="J36" s="201">
        <v>22.83</v>
      </c>
      <c r="K36" s="201">
        <v>77.599999999999994</v>
      </c>
      <c r="L36" s="201">
        <v>32.5</v>
      </c>
      <c r="M36" s="201">
        <v>0</v>
      </c>
      <c r="N36" s="201">
        <v>1.1299999999999999</v>
      </c>
      <c r="O36" s="201">
        <v>1.88</v>
      </c>
      <c r="P36" s="201">
        <v>0</v>
      </c>
      <c r="Q36" s="201">
        <v>0.1</v>
      </c>
      <c r="R36" s="201">
        <v>0.4</v>
      </c>
      <c r="S36" s="201">
        <v>0.25</v>
      </c>
      <c r="T36" s="201">
        <v>0</v>
      </c>
      <c r="U36" s="201">
        <v>12.34</v>
      </c>
      <c r="V36" s="201">
        <v>7.0000000000000007E-2</v>
      </c>
      <c r="W36" s="201">
        <v>0.44</v>
      </c>
      <c r="X36" s="201">
        <v>1.4</v>
      </c>
      <c r="Y36" s="201">
        <v>0</v>
      </c>
      <c r="Z36" s="201">
        <v>2.64</v>
      </c>
      <c r="AA36" s="201">
        <v>0.85</v>
      </c>
      <c r="AB36" s="201">
        <v>0</v>
      </c>
      <c r="AC36" s="201">
        <v>0</v>
      </c>
      <c r="AD36" s="201">
        <v>13.64</v>
      </c>
      <c r="AE36" s="201">
        <v>0</v>
      </c>
      <c r="AF36" s="201">
        <v>0</v>
      </c>
      <c r="AG36" s="201">
        <v>43.39</v>
      </c>
      <c r="AH36" s="201">
        <v>0</v>
      </c>
      <c r="AI36" s="201">
        <v>10.45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10.99</v>
      </c>
      <c r="E37" s="201">
        <v>0</v>
      </c>
      <c r="F37" s="201">
        <v>0</v>
      </c>
      <c r="G37" s="201">
        <v>17.87</v>
      </c>
      <c r="H37" s="201">
        <v>0</v>
      </c>
      <c r="I37" s="201">
        <v>0</v>
      </c>
      <c r="J37" s="201">
        <v>22.83</v>
      </c>
      <c r="K37" s="201">
        <v>77.599999999999994</v>
      </c>
      <c r="L37" s="201">
        <v>32.5</v>
      </c>
      <c r="M37" s="201">
        <v>0</v>
      </c>
      <c r="N37" s="201">
        <v>1.1299999999999999</v>
      </c>
      <c r="O37" s="201">
        <v>1.88</v>
      </c>
      <c r="P37" s="201">
        <v>0</v>
      </c>
      <c r="Q37" s="201">
        <v>0.91</v>
      </c>
      <c r="R37" s="201">
        <v>0.4</v>
      </c>
      <c r="S37" s="201">
        <v>2.99</v>
      </c>
      <c r="T37" s="201">
        <v>0</v>
      </c>
      <c r="U37" s="201">
        <v>12.34</v>
      </c>
      <c r="V37" s="201">
        <v>7.0000000000000007E-2</v>
      </c>
      <c r="W37" s="201">
        <v>0.44</v>
      </c>
      <c r="X37" s="201">
        <v>1.4</v>
      </c>
      <c r="Y37" s="201">
        <v>0</v>
      </c>
      <c r="Z37" s="201">
        <v>2.64</v>
      </c>
      <c r="AA37" s="201">
        <v>11.36</v>
      </c>
      <c r="AB37" s="201">
        <v>0</v>
      </c>
      <c r="AC37" s="201">
        <v>0</v>
      </c>
      <c r="AD37" s="201">
        <v>13.64</v>
      </c>
      <c r="AE37" s="201">
        <v>0</v>
      </c>
      <c r="AF37" s="201">
        <v>0</v>
      </c>
      <c r="AG37" s="201">
        <v>43.39</v>
      </c>
      <c r="AH37" s="201">
        <v>0</v>
      </c>
      <c r="AI37" s="201">
        <v>10.45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10.99</v>
      </c>
      <c r="E38" s="201">
        <v>0</v>
      </c>
      <c r="F38" s="201">
        <v>0</v>
      </c>
      <c r="G38" s="201">
        <v>17.87</v>
      </c>
      <c r="H38" s="201">
        <v>0</v>
      </c>
      <c r="I38" s="201">
        <v>0</v>
      </c>
      <c r="J38" s="201">
        <v>22.83</v>
      </c>
      <c r="K38" s="201">
        <v>77.599999999999994</v>
      </c>
      <c r="L38" s="201">
        <v>32.5</v>
      </c>
      <c r="M38" s="201">
        <v>0</v>
      </c>
      <c r="N38" s="201">
        <v>1.1299999999999999</v>
      </c>
      <c r="O38" s="201">
        <v>1.88</v>
      </c>
      <c r="P38" s="201">
        <v>0</v>
      </c>
      <c r="Q38" s="201">
        <v>0.91</v>
      </c>
      <c r="R38" s="201">
        <v>0.4</v>
      </c>
      <c r="S38" s="201">
        <v>2.99</v>
      </c>
      <c r="T38" s="201">
        <v>0</v>
      </c>
      <c r="U38" s="201">
        <v>12.34</v>
      </c>
      <c r="V38" s="201">
        <v>7.0000000000000007E-2</v>
      </c>
      <c r="W38" s="201">
        <v>0.44</v>
      </c>
      <c r="X38" s="201">
        <v>1.4</v>
      </c>
      <c r="Y38" s="201">
        <v>0</v>
      </c>
      <c r="Z38" s="201">
        <v>2.64</v>
      </c>
      <c r="AA38" s="201">
        <v>11.36</v>
      </c>
      <c r="AB38" s="201">
        <v>0</v>
      </c>
      <c r="AC38" s="201">
        <v>0</v>
      </c>
      <c r="AD38" s="201">
        <v>13.64</v>
      </c>
      <c r="AE38" s="201">
        <v>0</v>
      </c>
      <c r="AF38" s="201">
        <v>0</v>
      </c>
      <c r="AG38" s="201">
        <v>43.39</v>
      </c>
      <c r="AH38" s="201">
        <v>0</v>
      </c>
      <c r="AI38" s="201">
        <v>10.45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10.99</v>
      </c>
      <c r="E39" s="201">
        <v>0</v>
      </c>
      <c r="F39" s="201">
        <v>0</v>
      </c>
      <c r="G39" s="201">
        <v>17.87</v>
      </c>
      <c r="H39" s="201">
        <v>0</v>
      </c>
      <c r="I39" s="201">
        <v>0</v>
      </c>
      <c r="J39" s="201">
        <v>22.83</v>
      </c>
      <c r="K39" s="201">
        <v>77.599999999999994</v>
      </c>
      <c r="L39" s="201">
        <v>32.5</v>
      </c>
      <c r="M39" s="201">
        <v>0</v>
      </c>
      <c r="N39" s="201">
        <v>1.1299999999999999</v>
      </c>
      <c r="O39" s="201">
        <v>1.88</v>
      </c>
      <c r="P39" s="201">
        <v>0</v>
      </c>
      <c r="Q39" s="201">
        <v>0.91</v>
      </c>
      <c r="R39" s="201">
        <v>0.4</v>
      </c>
      <c r="S39" s="201">
        <v>2.99</v>
      </c>
      <c r="T39" s="201">
        <v>0</v>
      </c>
      <c r="U39" s="201">
        <v>12.34</v>
      </c>
      <c r="V39" s="201">
        <v>7.0000000000000007E-2</v>
      </c>
      <c r="W39" s="201">
        <v>0.44</v>
      </c>
      <c r="X39" s="201">
        <v>1.4</v>
      </c>
      <c r="Y39" s="201">
        <v>0</v>
      </c>
      <c r="Z39" s="201">
        <v>2.64</v>
      </c>
      <c r="AA39" s="201">
        <v>11.36</v>
      </c>
      <c r="AB39" s="201">
        <v>0</v>
      </c>
      <c r="AC39" s="201">
        <v>0</v>
      </c>
      <c r="AD39" s="201">
        <v>13.64</v>
      </c>
      <c r="AE39" s="201">
        <v>0</v>
      </c>
      <c r="AF39" s="201">
        <v>0</v>
      </c>
      <c r="AG39" s="201">
        <v>43.39</v>
      </c>
      <c r="AH39" s="201">
        <v>0</v>
      </c>
      <c r="AI39" s="201">
        <v>10.45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10.99</v>
      </c>
      <c r="E40" s="201">
        <v>0</v>
      </c>
      <c r="F40" s="201">
        <v>0</v>
      </c>
      <c r="G40" s="201">
        <v>17.87</v>
      </c>
      <c r="H40" s="201">
        <v>0</v>
      </c>
      <c r="I40" s="201">
        <v>0</v>
      </c>
      <c r="J40" s="201">
        <v>22.83</v>
      </c>
      <c r="K40" s="201">
        <v>77.599999999999994</v>
      </c>
      <c r="L40" s="201">
        <v>32.5</v>
      </c>
      <c r="M40" s="201">
        <v>0</v>
      </c>
      <c r="N40" s="201">
        <v>1.1299999999999999</v>
      </c>
      <c r="O40" s="201">
        <v>1.88</v>
      </c>
      <c r="P40" s="201">
        <v>0</v>
      </c>
      <c r="Q40" s="201">
        <v>0.91</v>
      </c>
      <c r="R40" s="201">
        <v>0.4</v>
      </c>
      <c r="S40" s="201">
        <v>2.99</v>
      </c>
      <c r="T40" s="201">
        <v>0</v>
      </c>
      <c r="U40" s="201">
        <v>12.34</v>
      </c>
      <c r="V40" s="201">
        <v>7.0000000000000007E-2</v>
      </c>
      <c r="W40" s="201">
        <v>0.44</v>
      </c>
      <c r="X40" s="201">
        <v>1.4</v>
      </c>
      <c r="Y40" s="201">
        <v>0</v>
      </c>
      <c r="Z40" s="201">
        <v>2.64</v>
      </c>
      <c r="AA40" s="201">
        <v>11.36</v>
      </c>
      <c r="AB40" s="201">
        <v>0</v>
      </c>
      <c r="AC40" s="201">
        <v>0</v>
      </c>
      <c r="AD40" s="201">
        <v>13.64</v>
      </c>
      <c r="AE40" s="201">
        <v>0</v>
      </c>
      <c r="AF40" s="201">
        <v>0</v>
      </c>
      <c r="AG40" s="201">
        <v>43.39</v>
      </c>
      <c r="AH40" s="201">
        <v>0</v>
      </c>
      <c r="AI40" s="201">
        <v>10.45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10.99</v>
      </c>
      <c r="E41" s="201">
        <v>0</v>
      </c>
      <c r="F41" s="201">
        <v>0</v>
      </c>
      <c r="G41" s="201">
        <v>17.87</v>
      </c>
      <c r="H41" s="201">
        <v>0</v>
      </c>
      <c r="I41" s="201">
        <v>0</v>
      </c>
      <c r="J41" s="201">
        <v>22.83</v>
      </c>
      <c r="K41" s="201">
        <v>77.599999999999994</v>
      </c>
      <c r="L41" s="201">
        <v>32.5</v>
      </c>
      <c r="M41" s="201">
        <v>0</v>
      </c>
      <c r="N41" s="201">
        <v>1.1299999999999999</v>
      </c>
      <c r="O41" s="201">
        <v>1.88</v>
      </c>
      <c r="P41" s="201">
        <v>0</v>
      </c>
      <c r="Q41" s="201">
        <v>0.91</v>
      </c>
      <c r="R41" s="201">
        <v>4.99</v>
      </c>
      <c r="S41" s="201">
        <v>2.99</v>
      </c>
      <c r="T41" s="201">
        <v>0</v>
      </c>
      <c r="U41" s="201">
        <v>12.34</v>
      </c>
      <c r="V41" s="201">
        <v>7.0000000000000007E-2</v>
      </c>
      <c r="W41" s="201">
        <v>0.44</v>
      </c>
      <c r="X41" s="201">
        <v>1.4</v>
      </c>
      <c r="Y41" s="201">
        <v>0</v>
      </c>
      <c r="Z41" s="201">
        <v>2.64</v>
      </c>
      <c r="AA41" s="201">
        <v>11.36</v>
      </c>
      <c r="AB41" s="201">
        <v>0</v>
      </c>
      <c r="AC41" s="201">
        <v>0</v>
      </c>
      <c r="AD41" s="201">
        <v>13.64</v>
      </c>
      <c r="AE41" s="201">
        <v>0</v>
      </c>
      <c r="AF41" s="201">
        <v>0</v>
      </c>
      <c r="AG41" s="201">
        <v>43.39</v>
      </c>
      <c r="AH41" s="201">
        <v>0</v>
      </c>
      <c r="AI41" s="201">
        <v>10.45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10.99</v>
      </c>
      <c r="E42" s="201">
        <v>0</v>
      </c>
      <c r="F42" s="201">
        <v>0</v>
      </c>
      <c r="G42" s="201">
        <v>17.87</v>
      </c>
      <c r="H42" s="201">
        <v>0</v>
      </c>
      <c r="I42" s="201">
        <v>0</v>
      </c>
      <c r="J42" s="201">
        <v>22.83</v>
      </c>
      <c r="K42" s="201">
        <v>77.599999999999994</v>
      </c>
      <c r="L42" s="201">
        <v>32.5</v>
      </c>
      <c r="M42" s="201">
        <v>0</v>
      </c>
      <c r="N42" s="201">
        <v>1.1299999999999999</v>
      </c>
      <c r="O42" s="201">
        <v>1.88</v>
      </c>
      <c r="P42" s="201">
        <v>0</v>
      </c>
      <c r="Q42" s="201">
        <v>0.91</v>
      </c>
      <c r="R42" s="201">
        <v>4.99</v>
      </c>
      <c r="S42" s="201">
        <v>2.99</v>
      </c>
      <c r="T42" s="201">
        <v>0</v>
      </c>
      <c r="U42" s="201">
        <v>12.34</v>
      </c>
      <c r="V42" s="201">
        <v>7.0000000000000007E-2</v>
      </c>
      <c r="W42" s="201">
        <v>0.44</v>
      </c>
      <c r="X42" s="201">
        <v>1.4</v>
      </c>
      <c r="Y42" s="201">
        <v>0</v>
      </c>
      <c r="Z42" s="201">
        <v>2.64</v>
      </c>
      <c r="AA42" s="201">
        <v>11.36</v>
      </c>
      <c r="AB42" s="201">
        <v>0</v>
      </c>
      <c r="AC42" s="201">
        <v>0</v>
      </c>
      <c r="AD42" s="201">
        <v>13.64</v>
      </c>
      <c r="AE42" s="201">
        <v>0</v>
      </c>
      <c r="AF42" s="201">
        <v>0</v>
      </c>
      <c r="AG42" s="201">
        <v>43.39</v>
      </c>
      <c r="AH42" s="201">
        <v>0</v>
      </c>
      <c r="AI42" s="201">
        <v>10.45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10.99</v>
      </c>
      <c r="E43" s="201">
        <v>0</v>
      </c>
      <c r="F43" s="201">
        <v>0</v>
      </c>
      <c r="G43" s="201">
        <v>17.87</v>
      </c>
      <c r="H43" s="201">
        <v>0</v>
      </c>
      <c r="I43" s="201">
        <v>0</v>
      </c>
      <c r="J43" s="201">
        <v>22.83</v>
      </c>
      <c r="K43" s="201">
        <v>77.599999999999994</v>
      </c>
      <c r="L43" s="201">
        <v>32.5</v>
      </c>
      <c r="M43" s="201">
        <v>0</v>
      </c>
      <c r="N43" s="201">
        <v>1.1299999999999999</v>
      </c>
      <c r="O43" s="201">
        <v>1.88</v>
      </c>
      <c r="P43" s="201">
        <v>0</v>
      </c>
      <c r="Q43" s="201">
        <v>0.91</v>
      </c>
      <c r="R43" s="201">
        <v>4.99</v>
      </c>
      <c r="S43" s="201">
        <v>2.99</v>
      </c>
      <c r="T43" s="201">
        <v>0</v>
      </c>
      <c r="U43" s="201">
        <v>12.34</v>
      </c>
      <c r="V43" s="201">
        <v>7.0000000000000007E-2</v>
      </c>
      <c r="W43" s="201">
        <v>0.44</v>
      </c>
      <c r="X43" s="201">
        <v>1.4</v>
      </c>
      <c r="Y43" s="201">
        <v>0</v>
      </c>
      <c r="Z43" s="201">
        <v>22.54</v>
      </c>
      <c r="AA43" s="201">
        <v>11.36</v>
      </c>
      <c r="AB43" s="201">
        <v>0</v>
      </c>
      <c r="AC43" s="201">
        <v>0</v>
      </c>
      <c r="AD43" s="201">
        <v>13.64</v>
      </c>
      <c r="AE43" s="201">
        <v>0</v>
      </c>
      <c r="AF43" s="201">
        <v>0</v>
      </c>
      <c r="AG43" s="201">
        <v>43.39</v>
      </c>
      <c r="AH43" s="201">
        <v>0</v>
      </c>
      <c r="AI43" s="201">
        <v>10.45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10.99</v>
      </c>
      <c r="E44" s="201">
        <v>0</v>
      </c>
      <c r="F44" s="201">
        <v>0</v>
      </c>
      <c r="G44" s="201">
        <v>17.87</v>
      </c>
      <c r="H44" s="201">
        <v>0</v>
      </c>
      <c r="I44" s="201">
        <v>0</v>
      </c>
      <c r="J44" s="201">
        <v>22.83</v>
      </c>
      <c r="K44" s="201">
        <v>77.599999999999994</v>
      </c>
      <c r="L44" s="201">
        <v>32.5</v>
      </c>
      <c r="M44" s="201">
        <v>0</v>
      </c>
      <c r="N44" s="201">
        <v>1.1299999999999999</v>
      </c>
      <c r="O44" s="201">
        <v>1.88</v>
      </c>
      <c r="P44" s="201">
        <v>0</v>
      </c>
      <c r="Q44" s="201">
        <v>0.91</v>
      </c>
      <c r="R44" s="201">
        <v>4.99</v>
      </c>
      <c r="S44" s="201">
        <v>2.99</v>
      </c>
      <c r="T44" s="201">
        <v>0</v>
      </c>
      <c r="U44" s="201">
        <v>12.34</v>
      </c>
      <c r="V44" s="201">
        <v>7.0000000000000007E-2</v>
      </c>
      <c r="W44" s="201">
        <v>0.44</v>
      </c>
      <c r="X44" s="201">
        <v>1.4</v>
      </c>
      <c r="Y44" s="201">
        <v>0</v>
      </c>
      <c r="Z44" s="201">
        <v>36.020000000000003</v>
      </c>
      <c r="AA44" s="201">
        <v>11.36</v>
      </c>
      <c r="AB44" s="201">
        <v>0</v>
      </c>
      <c r="AC44" s="201">
        <v>0</v>
      </c>
      <c r="AD44" s="201">
        <v>13.64</v>
      </c>
      <c r="AE44" s="201">
        <v>0</v>
      </c>
      <c r="AF44" s="201">
        <v>0</v>
      </c>
      <c r="AG44" s="201">
        <v>43.39</v>
      </c>
      <c r="AH44" s="201">
        <v>0</v>
      </c>
      <c r="AI44" s="201">
        <v>10.45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10.99</v>
      </c>
      <c r="E45" s="201">
        <v>0</v>
      </c>
      <c r="F45" s="201">
        <v>0</v>
      </c>
      <c r="G45" s="201">
        <v>17.87</v>
      </c>
      <c r="H45" s="201">
        <v>0</v>
      </c>
      <c r="I45" s="201">
        <v>0</v>
      </c>
      <c r="J45" s="201">
        <v>22.83</v>
      </c>
      <c r="K45" s="201">
        <v>77.599999999999994</v>
      </c>
      <c r="L45" s="201">
        <v>32.5</v>
      </c>
      <c r="M45" s="201">
        <v>0</v>
      </c>
      <c r="N45" s="201">
        <v>1.1299999999999999</v>
      </c>
      <c r="O45" s="201">
        <v>1.88</v>
      </c>
      <c r="P45" s="201">
        <v>0</v>
      </c>
      <c r="Q45" s="201">
        <v>0.91</v>
      </c>
      <c r="R45" s="201">
        <v>4.99</v>
      </c>
      <c r="S45" s="201">
        <v>2.99</v>
      </c>
      <c r="T45" s="201">
        <v>0</v>
      </c>
      <c r="U45" s="201">
        <v>12.34</v>
      </c>
      <c r="V45" s="201">
        <v>7.0000000000000007E-2</v>
      </c>
      <c r="W45" s="201">
        <v>0.44</v>
      </c>
      <c r="X45" s="201">
        <v>1.4</v>
      </c>
      <c r="Y45" s="201">
        <v>0</v>
      </c>
      <c r="Z45" s="201">
        <v>36.020000000000003</v>
      </c>
      <c r="AA45" s="201">
        <v>11.36</v>
      </c>
      <c r="AB45" s="201">
        <v>0</v>
      </c>
      <c r="AC45" s="201">
        <v>0</v>
      </c>
      <c r="AD45" s="201">
        <v>13.64</v>
      </c>
      <c r="AE45" s="201">
        <v>0</v>
      </c>
      <c r="AF45" s="201">
        <v>0</v>
      </c>
      <c r="AG45" s="201">
        <v>43.39</v>
      </c>
      <c r="AH45" s="201">
        <v>0</v>
      </c>
      <c r="AI45" s="201">
        <v>10.45</v>
      </c>
      <c r="AJ45" s="201">
        <v>0</v>
      </c>
      <c r="AK45" s="201">
        <v>9.01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10.99</v>
      </c>
      <c r="E46" s="201">
        <v>0</v>
      </c>
      <c r="F46" s="201">
        <v>0</v>
      </c>
      <c r="G46" s="201">
        <v>17.87</v>
      </c>
      <c r="H46" s="201">
        <v>0</v>
      </c>
      <c r="I46" s="201">
        <v>0</v>
      </c>
      <c r="J46" s="201">
        <v>22.83</v>
      </c>
      <c r="K46" s="201">
        <v>77.599999999999994</v>
      </c>
      <c r="L46" s="201">
        <v>32.5</v>
      </c>
      <c r="M46" s="201">
        <v>0</v>
      </c>
      <c r="N46" s="201">
        <v>1.1299999999999999</v>
      </c>
      <c r="O46" s="201">
        <v>1.88</v>
      </c>
      <c r="P46" s="201">
        <v>0</v>
      </c>
      <c r="Q46" s="201">
        <v>0.91</v>
      </c>
      <c r="R46" s="201">
        <v>4.99</v>
      </c>
      <c r="S46" s="201">
        <v>2.99</v>
      </c>
      <c r="T46" s="201">
        <v>0</v>
      </c>
      <c r="U46" s="201">
        <v>12.34</v>
      </c>
      <c r="V46" s="201">
        <v>7.0000000000000007E-2</v>
      </c>
      <c r="W46" s="201">
        <v>0.44</v>
      </c>
      <c r="X46" s="201">
        <v>1.4</v>
      </c>
      <c r="Y46" s="201">
        <v>0</v>
      </c>
      <c r="Z46" s="201">
        <v>36.020000000000003</v>
      </c>
      <c r="AA46" s="201">
        <v>11.36</v>
      </c>
      <c r="AB46" s="201">
        <v>0</v>
      </c>
      <c r="AC46" s="201">
        <v>0</v>
      </c>
      <c r="AD46" s="201">
        <v>13.64</v>
      </c>
      <c r="AE46" s="201">
        <v>0</v>
      </c>
      <c r="AF46" s="201">
        <v>0</v>
      </c>
      <c r="AG46" s="201">
        <v>43.39</v>
      </c>
      <c r="AH46" s="201">
        <v>0</v>
      </c>
      <c r="AI46" s="201">
        <v>10.45</v>
      </c>
      <c r="AJ46" s="201">
        <v>0</v>
      </c>
      <c r="AK46" s="201">
        <v>9.01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10.99</v>
      </c>
      <c r="E47" s="201">
        <v>0</v>
      </c>
      <c r="F47" s="201">
        <v>0</v>
      </c>
      <c r="G47" s="201">
        <v>17.87</v>
      </c>
      <c r="H47" s="201">
        <v>0</v>
      </c>
      <c r="I47" s="201">
        <v>0</v>
      </c>
      <c r="J47" s="201">
        <v>22.83</v>
      </c>
      <c r="K47" s="201">
        <v>59.92</v>
      </c>
      <c r="L47" s="201">
        <v>32.5</v>
      </c>
      <c r="M47" s="201">
        <v>0</v>
      </c>
      <c r="N47" s="201">
        <v>1.1299999999999999</v>
      </c>
      <c r="O47" s="201">
        <v>1.88</v>
      </c>
      <c r="P47" s="201">
        <v>2.5099999999999998</v>
      </c>
      <c r="Q47" s="201">
        <v>0.91</v>
      </c>
      <c r="R47" s="201">
        <v>4.99</v>
      </c>
      <c r="S47" s="201">
        <v>2.99</v>
      </c>
      <c r="T47" s="201">
        <v>0</v>
      </c>
      <c r="U47" s="201">
        <v>12.34</v>
      </c>
      <c r="V47" s="201">
        <v>7.0000000000000007E-2</v>
      </c>
      <c r="W47" s="201">
        <v>0.44</v>
      </c>
      <c r="X47" s="201">
        <v>1.4</v>
      </c>
      <c r="Y47" s="201">
        <v>0</v>
      </c>
      <c r="Z47" s="201">
        <v>36.020000000000003</v>
      </c>
      <c r="AA47" s="201">
        <v>11.36</v>
      </c>
      <c r="AB47" s="201">
        <v>0</v>
      </c>
      <c r="AC47" s="201">
        <v>0</v>
      </c>
      <c r="AD47" s="201">
        <v>13.64</v>
      </c>
      <c r="AE47" s="201">
        <v>0</v>
      </c>
      <c r="AF47" s="201">
        <v>0</v>
      </c>
      <c r="AG47" s="201">
        <v>43.39</v>
      </c>
      <c r="AH47" s="201">
        <v>0</v>
      </c>
      <c r="AI47" s="201">
        <v>10.45</v>
      </c>
      <c r="AJ47" s="201">
        <v>0</v>
      </c>
      <c r="AK47" s="201">
        <v>9.01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10.99</v>
      </c>
      <c r="E48" s="201">
        <v>0</v>
      </c>
      <c r="F48" s="201">
        <v>0</v>
      </c>
      <c r="G48" s="201">
        <v>17.87</v>
      </c>
      <c r="H48" s="201">
        <v>0</v>
      </c>
      <c r="I48" s="201">
        <v>0</v>
      </c>
      <c r="J48" s="201">
        <v>22.83</v>
      </c>
      <c r="K48" s="201">
        <v>77.599999999999994</v>
      </c>
      <c r="L48" s="201">
        <v>32.5</v>
      </c>
      <c r="M48" s="201">
        <v>0</v>
      </c>
      <c r="N48" s="201">
        <v>1.1299999999999999</v>
      </c>
      <c r="O48" s="201">
        <v>1.88</v>
      </c>
      <c r="P48" s="201">
        <v>2.5099999999999998</v>
      </c>
      <c r="Q48" s="201">
        <v>0.91</v>
      </c>
      <c r="R48" s="201">
        <v>4.99</v>
      </c>
      <c r="S48" s="201">
        <v>2.99</v>
      </c>
      <c r="T48" s="201">
        <v>0</v>
      </c>
      <c r="U48" s="201">
        <v>12.34</v>
      </c>
      <c r="V48" s="201">
        <v>7.0000000000000007E-2</v>
      </c>
      <c r="W48" s="201">
        <v>0.44</v>
      </c>
      <c r="X48" s="201">
        <v>1.4</v>
      </c>
      <c r="Y48" s="201">
        <v>0</v>
      </c>
      <c r="Z48" s="201">
        <v>36.020000000000003</v>
      </c>
      <c r="AA48" s="201">
        <v>11.36</v>
      </c>
      <c r="AB48" s="201">
        <v>0</v>
      </c>
      <c r="AC48" s="201">
        <v>0</v>
      </c>
      <c r="AD48" s="201">
        <v>13.64</v>
      </c>
      <c r="AE48" s="201">
        <v>0</v>
      </c>
      <c r="AF48" s="201">
        <v>0</v>
      </c>
      <c r="AG48" s="201">
        <v>43.39</v>
      </c>
      <c r="AH48" s="201">
        <v>0</v>
      </c>
      <c r="AI48" s="201">
        <v>10.45</v>
      </c>
      <c r="AJ48" s="201">
        <v>0</v>
      </c>
      <c r="AK48" s="201">
        <v>9.01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10.99</v>
      </c>
      <c r="E49" s="201">
        <v>0</v>
      </c>
      <c r="F49" s="201">
        <v>0</v>
      </c>
      <c r="G49" s="201">
        <v>17.87</v>
      </c>
      <c r="H49" s="201">
        <v>0</v>
      </c>
      <c r="I49" s="201">
        <v>0</v>
      </c>
      <c r="J49" s="201">
        <v>22.83</v>
      </c>
      <c r="K49" s="201">
        <v>77.599999999999994</v>
      </c>
      <c r="L49" s="201">
        <v>32.5</v>
      </c>
      <c r="M49" s="201">
        <v>0</v>
      </c>
      <c r="N49" s="201">
        <v>1.1299999999999999</v>
      </c>
      <c r="O49" s="201">
        <v>1.88</v>
      </c>
      <c r="P49" s="201">
        <v>2.5099999999999998</v>
      </c>
      <c r="Q49" s="201">
        <v>0.91</v>
      </c>
      <c r="R49" s="201">
        <v>4.99</v>
      </c>
      <c r="S49" s="201">
        <v>2.99</v>
      </c>
      <c r="T49" s="201">
        <v>0</v>
      </c>
      <c r="U49" s="201">
        <v>12.34</v>
      </c>
      <c r="V49" s="201">
        <v>0.18</v>
      </c>
      <c r="W49" s="201">
        <v>0.44</v>
      </c>
      <c r="X49" s="201">
        <v>1.4</v>
      </c>
      <c r="Y49" s="201">
        <v>0</v>
      </c>
      <c r="Z49" s="201">
        <v>36.020000000000003</v>
      </c>
      <c r="AA49" s="201">
        <v>11.36</v>
      </c>
      <c r="AB49" s="201">
        <v>0</v>
      </c>
      <c r="AC49" s="201">
        <v>0</v>
      </c>
      <c r="AD49" s="201">
        <v>13.64</v>
      </c>
      <c r="AE49" s="201">
        <v>0</v>
      </c>
      <c r="AF49" s="201">
        <v>0</v>
      </c>
      <c r="AG49" s="201">
        <v>43.39</v>
      </c>
      <c r="AH49" s="201">
        <v>0</v>
      </c>
      <c r="AI49" s="201">
        <v>10.45</v>
      </c>
      <c r="AJ49" s="201">
        <v>0</v>
      </c>
      <c r="AK49" s="201">
        <v>9.01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10.99</v>
      </c>
      <c r="E50" s="201">
        <v>0</v>
      </c>
      <c r="F50" s="201">
        <v>0</v>
      </c>
      <c r="G50" s="201">
        <v>17.87</v>
      </c>
      <c r="H50" s="201">
        <v>0</v>
      </c>
      <c r="I50" s="201">
        <v>0</v>
      </c>
      <c r="J50" s="201">
        <v>22.83</v>
      </c>
      <c r="K50" s="201">
        <v>77.599999999999994</v>
      </c>
      <c r="L50" s="201">
        <v>32.5</v>
      </c>
      <c r="M50" s="201">
        <v>0</v>
      </c>
      <c r="N50" s="201">
        <v>1.1299999999999999</v>
      </c>
      <c r="O50" s="201">
        <v>1.88</v>
      </c>
      <c r="P50" s="201">
        <v>2.5099999999999998</v>
      </c>
      <c r="Q50" s="201">
        <v>0.91</v>
      </c>
      <c r="R50" s="201">
        <v>4.99</v>
      </c>
      <c r="S50" s="201">
        <v>2.99</v>
      </c>
      <c r="T50" s="201">
        <v>0</v>
      </c>
      <c r="U50" s="201">
        <v>12.34</v>
      </c>
      <c r="V50" s="201">
        <v>0.18</v>
      </c>
      <c r="W50" s="201">
        <v>5.71</v>
      </c>
      <c r="X50" s="201">
        <v>1.4</v>
      </c>
      <c r="Y50" s="201">
        <v>0</v>
      </c>
      <c r="Z50" s="201">
        <v>36.020000000000003</v>
      </c>
      <c r="AA50" s="201">
        <v>11.36</v>
      </c>
      <c r="AB50" s="201">
        <v>0</v>
      </c>
      <c r="AC50" s="201">
        <v>0</v>
      </c>
      <c r="AD50" s="201">
        <v>13.64</v>
      </c>
      <c r="AE50" s="201">
        <v>0</v>
      </c>
      <c r="AF50" s="201">
        <v>0</v>
      </c>
      <c r="AG50" s="201">
        <v>43.39</v>
      </c>
      <c r="AH50" s="201">
        <v>0</v>
      </c>
      <c r="AI50" s="201">
        <v>10.45</v>
      </c>
      <c r="AJ50" s="201">
        <v>0</v>
      </c>
      <c r="AK50" s="201">
        <v>9.01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10.99</v>
      </c>
      <c r="E51" s="201">
        <v>0</v>
      </c>
      <c r="F51" s="201">
        <v>0</v>
      </c>
      <c r="G51" s="201">
        <v>17.87</v>
      </c>
      <c r="H51" s="201">
        <v>0</v>
      </c>
      <c r="I51" s="201">
        <v>0</v>
      </c>
      <c r="J51" s="201">
        <v>22.83</v>
      </c>
      <c r="K51" s="201">
        <v>77.599999999999994</v>
      </c>
      <c r="L51" s="201">
        <v>32.5</v>
      </c>
      <c r="M51" s="201">
        <v>0</v>
      </c>
      <c r="N51" s="201">
        <v>1.1299999999999999</v>
      </c>
      <c r="O51" s="201">
        <v>1.88</v>
      </c>
      <c r="P51" s="201">
        <v>2.5099999999999998</v>
      </c>
      <c r="Q51" s="201">
        <v>0.91</v>
      </c>
      <c r="R51" s="201">
        <v>4.99</v>
      </c>
      <c r="S51" s="201">
        <v>2.99</v>
      </c>
      <c r="T51" s="201">
        <v>0</v>
      </c>
      <c r="U51" s="201">
        <v>12.34</v>
      </c>
      <c r="V51" s="201">
        <v>0.28999999999999998</v>
      </c>
      <c r="W51" s="201">
        <v>5.71</v>
      </c>
      <c r="X51" s="201">
        <v>1.4</v>
      </c>
      <c r="Y51" s="201">
        <v>0</v>
      </c>
      <c r="Z51" s="201">
        <v>36.020000000000003</v>
      </c>
      <c r="AA51" s="201">
        <v>11.36</v>
      </c>
      <c r="AB51" s="201">
        <v>0</v>
      </c>
      <c r="AC51" s="201">
        <v>0</v>
      </c>
      <c r="AD51" s="201">
        <v>13.64</v>
      </c>
      <c r="AE51" s="201">
        <v>0</v>
      </c>
      <c r="AF51" s="201">
        <v>0</v>
      </c>
      <c r="AG51" s="201">
        <v>43.39</v>
      </c>
      <c r="AH51" s="201">
        <v>0</v>
      </c>
      <c r="AI51" s="201">
        <v>10.45</v>
      </c>
      <c r="AJ51" s="201">
        <v>0</v>
      </c>
      <c r="AK51" s="201">
        <v>9.01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10.99</v>
      </c>
      <c r="E52" s="201">
        <v>0</v>
      </c>
      <c r="F52" s="201">
        <v>0</v>
      </c>
      <c r="G52" s="201">
        <v>17.87</v>
      </c>
      <c r="H52" s="201">
        <v>0</v>
      </c>
      <c r="I52" s="201">
        <v>0</v>
      </c>
      <c r="J52" s="201">
        <v>22.83</v>
      </c>
      <c r="K52" s="201">
        <v>77.599999999999994</v>
      </c>
      <c r="L52" s="201">
        <v>32.5</v>
      </c>
      <c r="M52" s="201">
        <v>0</v>
      </c>
      <c r="N52" s="201">
        <v>1.1299999999999999</v>
      </c>
      <c r="O52" s="201">
        <v>1.88</v>
      </c>
      <c r="P52" s="201">
        <v>2.5099999999999998</v>
      </c>
      <c r="Q52" s="201">
        <v>0.91</v>
      </c>
      <c r="R52" s="201">
        <v>4.99</v>
      </c>
      <c r="S52" s="201">
        <v>2.99</v>
      </c>
      <c r="T52" s="201">
        <v>0</v>
      </c>
      <c r="U52" s="201">
        <v>12.34</v>
      </c>
      <c r="V52" s="201">
        <v>0.28999999999999998</v>
      </c>
      <c r="W52" s="201">
        <v>5.71</v>
      </c>
      <c r="X52" s="201">
        <v>1.4</v>
      </c>
      <c r="Y52" s="201">
        <v>0</v>
      </c>
      <c r="Z52" s="201">
        <v>36.020000000000003</v>
      </c>
      <c r="AA52" s="201">
        <v>11.36</v>
      </c>
      <c r="AB52" s="201">
        <v>0</v>
      </c>
      <c r="AC52" s="201">
        <v>0</v>
      </c>
      <c r="AD52" s="201">
        <v>13.64</v>
      </c>
      <c r="AE52" s="201">
        <v>0</v>
      </c>
      <c r="AF52" s="201">
        <v>0</v>
      </c>
      <c r="AG52" s="201">
        <v>43.39</v>
      </c>
      <c r="AH52" s="201">
        <v>0</v>
      </c>
      <c r="AI52" s="201">
        <v>10.45</v>
      </c>
      <c r="AJ52" s="201">
        <v>0</v>
      </c>
      <c r="AK52" s="201">
        <v>9.01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10.99</v>
      </c>
      <c r="E53" s="201">
        <v>0</v>
      </c>
      <c r="F53" s="201">
        <v>0</v>
      </c>
      <c r="G53" s="201">
        <v>17.87</v>
      </c>
      <c r="H53" s="201">
        <v>0</v>
      </c>
      <c r="I53" s="201">
        <v>0</v>
      </c>
      <c r="J53" s="201">
        <v>22.83</v>
      </c>
      <c r="K53" s="201">
        <v>77.599999999999994</v>
      </c>
      <c r="L53" s="201">
        <v>32.5</v>
      </c>
      <c r="M53" s="201">
        <v>0</v>
      </c>
      <c r="N53" s="201">
        <v>1.1299999999999999</v>
      </c>
      <c r="O53" s="201">
        <v>1.88</v>
      </c>
      <c r="P53" s="201">
        <v>2.5099999999999998</v>
      </c>
      <c r="Q53" s="201">
        <v>0.91</v>
      </c>
      <c r="R53" s="201">
        <v>4.99</v>
      </c>
      <c r="S53" s="201">
        <v>2.99</v>
      </c>
      <c r="T53" s="201">
        <v>0</v>
      </c>
      <c r="U53" s="201">
        <v>12.34</v>
      </c>
      <c r="V53" s="201">
        <v>0.41</v>
      </c>
      <c r="W53" s="201">
        <v>5.71</v>
      </c>
      <c r="X53" s="201">
        <v>1.4</v>
      </c>
      <c r="Y53" s="201">
        <v>0</v>
      </c>
      <c r="Z53" s="201">
        <v>36.020000000000003</v>
      </c>
      <c r="AA53" s="201">
        <v>11.36</v>
      </c>
      <c r="AB53" s="201">
        <v>0</v>
      </c>
      <c r="AC53" s="201">
        <v>0</v>
      </c>
      <c r="AD53" s="201">
        <v>13.64</v>
      </c>
      <c r="AE53" s="201">
        <v>0</v>
      </c>
      <c r="AF53" s="201">
        <v>0</v>
      </c>
      <c r="AG53" s="201">
        <v>43.39</v>
      </c>
      <c r="AH53" s="201">
        <v>0</v>
      </c>
      <c r="AI53" s="201">
        <v>10.45</v>
      </c>
      <c r="AJ53" s="201">
        <v>0</v>
      </c>
      <c r="AK53" s="201">
        <v>9.01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10.99</v>
      </c>
      <c r="E54" s="201">
        <v>0</v>
      </c>
      <c r="F54" s="201">
        <v>0</v>
      </c>
      <c r="G54" s="201">
        <v>17.87</v>
      </c>
      <c r="H54" s="201">
        <v>0</v>
      </c>
      <c r="I54" s="201">
        <v>0</v>
      </c>
      <c r="J54" s="201">
        <v>22.83</v>
      </c>
      <c r="K54" s="201">
        <v>77.599999999999994</v>
      </c>
      <c r="L54" s="201">
        <v>32.5</v>
      </c>
      <c r="M54" s="201">
        <v>0</v>
      </c>
      <c r="N54" s="201">
        <v>1.1299999999999999</v>
      </c>
      <c r="O54" s="201">
        <v>1.88</v>
      </c>
      <c r="P54" s="201">
        <v>2.5099999999999998</v>
      </c>
      <c r="Q54" s="201">
        <v>0.91</v>
      </c>
      <c r="R54" s="201">
        <v>4.99</v>
      </c>
      <c r="S54" s="201">
        <v>2.99</v>
      </c>
      <c r="T54" s="201">
        <v>0</v>
      </c>
      <c r="U54" s="201">
        <v>12.34</v>
      </c>
      <c r="V54" s="201">
        <v>0.53</v>
      </c>
      <c r="W54" s="201">
        <v>5.71</v>
      </c>
      <c r="X54" s="201">
        <v>1.4</v>
      </c>
      <c r="Y54" s="201">
        <v>0</v>
      </c>
      <c r="Z54" s="201">
        <v>36.020000000000003</v>
      </c>
      <c r="AA54" s="201">
        <v>11.36</v>
      </c>
      <c r="AB54" s="201">
        <v>0</v>
      </c>
      <c r="AC54" s="201">
        <v>0</v>
      </c>
      <c r="AD54" s="201">
        <v>13.64</v>
      </c>
      <c r="AE54" s="201">
        <v>0</v>
      </c>
      <c r="AF54" s="201">
        <v>0</v>
      </c>
      <c r="AG54" s="201">
        <v>43.39</v>
      </c>
      <c r="AH54" s="201">
        <v>0</v>
      </c>
      <c r="AI54" s="201">
        <v>10.45</v>
      </c>
      <c r="AJ54" s="201">
        <v>0</v>
      </c>
      <c r="AK54" s="201">
        <v>9.01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10.99</v>
      </c>
      <c r="E55" s="201">
        <v>0</v>
      </c>
      <c r="F55" s="201">
        <v>0</v>
      </c>
      <c r="G55" s="201">
        <v>17.87</v>
      </c>
      <c r="H55" s="201">
        <v>0</v>
      </c>
      <c r="I55" s="201">
        <v>0</v>
      </c>
      <c r="J55" s="201">
        <v>22.83</v>
      </c>
      <c r="K55" s="201">
        <v>77.599999999999994</v>
      </c>
      <c r="L55" s="201">
        <v>32.36</v>
      </c>
      <c r="M55" s="201">
        <v>0</v>
      </c>
      <c r="N55" s="201">
        <v>1.1299999999999999</v>
      </c>
      <c r="O55" s="201">
        <v>1.88</v>
      </c>
      <c r="P55" s="201">
        <v>2.5099999999999998</v>
      </c>
      <c r="Q55" s="201">
        <v>0.89</v>
      </c>
      <c r="R55" s="201">
        <v>4.99</v>
      </c>
      <c r="S55" s="201">
        <v>2.99</v>
      </c>
      <c r="T55" s="201">
        <v>0</v>
      </c>
      <c r="U55" s="201">
        <v>12.34</v>
      </c>
      <c r="V55" s="201">
        <v>0.66</v>
      </c>
      <c r="W55" s="201">
        <v>5.71</v>
      </c>
      <c r="X55" s="201">
        <v>1.4</v>
      </c>
      <c r="Y55" s="201">
        <v>0</v>
      </c>
      <c r="Z55" s="201">
        <v>36.020000000000003</v>
      </c>
      <c r="AA55" s="201">
        <v>11.36</v>
      </c>
      <c r="AB55" s="201">
        <v>0</v>
      </c>
      <c r="AC55" s="201">
        <v>0</v>
      </c>
      <c r="AD55" s="201">
        <v>13.64</v>
      </c>
      <c r="AE55" s="201">
        <v>0</v>
      </c>
      <c r="AF55" s="201">
        <v>0</v>
      </c>
      <c r="AG55" s="201">
        <v>43.39</v>
      </c>
      <c r="AH55" s="201">
        <v>0</v>
      </c>
      <c r="AI55" s="201">
        <v>10.45</v>
      </c>
      <c r="AJ55" s="201">
        <v>0</v>
      </c>
      <c r="AK55" s="201">
        <v>9.01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10.99</v>
      </c>
      <c r="E56" s="201">
        <v>0</v>
      </c>
      <c r="F56" s="201">
        <v>0</v>
      </c>
      <c r="G56" s="201">
        <v>17.87</v>
      </c>
      <c r="H56" s="201">
        <v>0</v>
      </c>
      <c r="I56" s="201">
        <v>0</v>
      </c>
      <c r="J56" s="201">
        <v>22.83</v>
      </c>
      <c r="K56" s="201">
        <v>77.599999999999994</v>
      </c>
      <c r="L56" s="201">
        <v>32.36</v>
      </c>
      <c r="M56" s="201">
        <v>0</v>
      </c>
      <c r="N56" s="201">
        <v>1.1299999999999999</v>
      </c>
      <c r="O56" s="201">
        <v>1.88</v>
      </c>
      <c r="P56" s="201">
        <v>2.5099999999999998</v>
      </c>
      <c r="Q56" s="201">
        <v>0.91</v>
      </c>
      <c r="R56" s="201">
        <v>4.99</v>
      </c>
      <c r="S56" s="201">
        <v>2.99</v>
      </c>
      <c r="T56" s="201">
        <v>0</v>
      </c>
      <c r="U56" s="201">
        <v>12.34</v>
      </c>
      <c r="V56" s="201">
        <v>0.75</v>
      </c>
      <c r="W56" s="201">
        <v>5.73</v>
      </c>
      <c r="X56" s="201">
        <v>1.4</v>
      </c>
      <c r="Y56" s="201">
        <v>0</v>
      </c>
      <c r="Z56" s="201">
        <v>36.020000000000003</v>
      </c>
      <c r="AA56" s="201">
        <v>11.36</v>
      </c>
      <c r="AB56" s="201">
        <v>0</v>
      </c>
      <c r="AC56" s="201">
        <v>0</v>
      </c>
      <c r="AD56" s="201">
        <v>13.64</v>
      </c>
      <c r="AE56" s="201">
        <v>0</v>
      </c>
      <c r="AF56" s="201">
        <v>0</v>
      </c>
      <c r="AG56" s="201">
        <v>43.39</v>
      </c>
      <c r="AH56" s="201">
        <v>0</v>
      </c>
      <c r="AI56" s="201">
        <v>10.45</v>
      </c>
      <c r="AJ56" s="201">
        <v>0</v>
      </c>
      <c r="AK56" s="201">
        <v>9.01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10.99</v>
      </c>
      <c r="E57" s="201">
        <v>0</v>
      </c>
      <c r="F57" s="201">
        <v>0</v>
      </c>
      <c r="G57" s="201">
        <v>17.87</v>
      </c>
      <c r="H57" s="201">
        <v>0</v>
      </c>
      <c r="I57" s="201">
        <v>0</v>
      </c>
      <c r="J57" s="201">
        <v>22.83</v>
      </c>
      <c r="K57" s="201">
        <v>77.599999999999994</v>
      </c>
      <c r="L57" s="201">
        <v>32.36</v>
      </c>
      <c r="M57" s="201">
        <v>0</v>
      </c>
      <c r="N57" s="201">
        <v>1.1299999999999999</v>
      </c>
      <c r="O57" s="201">
        <v>1.88</v>
      </c>
      <c r="P57" s="201">
        <v>2.5099999999999998</v>
      </c>
      <c r="Q57" s="201">
        <v>0.91</v>
      </c>
      <c r="R57" s="201">
        <v>4.99</v>
      </c>
      <c r="S57" s="201">
        <v>2.99</v>
      </c>
      <c r="T57" s="201">
        <v>0</v>
      </c>
      <c r="U57" s="201">
        <v>12.34</v>
      </c>
      <c r="V57" s="201">
        <v>1.05</v>
      </c>
      <c r="W57" s="201">
        <v>5.73</v>
      </c>
      <c r="X57" s="201">
        <v>1.4</v>
      </c>
      <c r="Y57" s="201">
        <v>0</v>
      </c>
      <c r="Z57" s="201">
        <v>36.020000000000003</v>
      </c>
      <c r="AA57" s="201">
        <v>11.36</v>
      </c>
      <c r="AB57" s="201">
        <v>0</v>
      </c>
      <c r="AC57" s="201">
        <v>0</v>
      </c>
      <c r="AD57" s="201">
        <v>13.64</v>
      </c>
      <c r="AE57" s="201">
        <v>0</v>
      </c>
      <c r="AF57" s="201">
        <v>0</v>
      </c>
      <c r="AG57" s="201">
        <v>43.39</v>
      </c>
      <c r="AH57" s="201">
        <v>0</v>
      </c>
      <c r="AI57" s="201">
        <v>10.45</v>
      </c>
      <c r="AJ57" s="201">
        <v>0</v>
      </c>
      <c r="AK57" s="201">
        <v>9.01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10.99</v>
      </c>
      <c r="E58" s="201">
        <v>0</v>
      </c>
      <c r="F58" s="201">
        <v>0</v>
      </c>
      <c r="G58" s="201">
        <v>17.87</v>
      </c>
      <c r="H58" s="201">
        <v>0</v>
      </c>
      <c r="I58" s="201">
        <v>0</v>
      </c>
      <c r="J58" s="201">
        <v>22.83</v>
      </c>
      <c r="K58" s="201">
        <v>77.599999999999994</v>
      </c>
      <c r="L58" s="201">
        <v>32.36</v>
      </c>
      <c r="M58" s="201">
        <v>0</v>
      </c>
      <c r="N58" s="201">
        <v>1.1299999999999999</v>
      </c>
      <c r="O58" s="201">
        <v>1.88</v>
      </c>
      <c r="P58" s="201">
        <v>2.5099999999999998</v>
      </c>
      <c r="Q58" s="201">
        <v>0.91</v>
      </c>
      <c r="R58" s="201">
        <v>4.99</v>
      </c>
      <c r="S58" s="201">
        <v>2.99</v>
      </c>
      <c r="T58" s="201">
        <v>0</v>
      </c>
      <c r="U58" s="201">
        <v>12.34</v>
      </c>
      <c r="V58" s="201">
        <v>1.05</v>
      </c>
      <c r="W58" s="201">
        <v>5.73</v>
      </c>
      <c r="X58" s="201">
        <v>1.4</v>
      </c>
      <c r="Y58" s="201">
        <v>0</v>
      </c>
      <c r="Z58" s="201">
        <v>36.020000000000003</v>
      </c>
      <c r="AA58" s="201">
        <v>11.36</v>
      </c>
      <c r="AB58" s="201">
        <v>0</v>
      </c>
      <c r="AC58" s="201">
        <v>0</v>
      </c>
      <c r="AD58" s="201">
        <v>13.64</v>
      </c>
      <c r="AE58" s="201">
        <v>0</v>
      </c>
      <c r="AF58" s="201">
        <v>0</v>
      </c>
      <c r="AG58" s="201">
        <v>43.39</v>
      </c>
      <c r="AH58" s="201">
        <v>0</v>
      </c>
      <c r="AI58" s="201">
        <v>10.45</v>
      </c>
      <c r="AJ58" s="201">
        <v>0</v>
      </c>
      <c r="AK58" s="201">
        <v>9.01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10.99</v>
      </c>
      <c r="E59" s="201">
        <v>0</v>
      </c>
      <c r="F59" s="201">
        <v>0</v>
      </c>
      <c r="G59" s="201">
        <v>17.87</v>
      </c>
      <c r="H59" s="201">
        <v>0</v>
      </c>
      <c r="I59" s="201">
        <v>0</v>
      </c>
      <c r="J59" s="201">
        <v>22.83</v>
      </c>
      <c r="K59" s="201">
        <v>77.599999999999994</v>
      </c>
      <c r="L59" s="201">
        <v>32.36</v>
      </c>
      <c r="M59" s="201">
        <v>0</v>
      </c>
      <c r="N59" s="201">
        <v>1.1299999999999999</v>
      </c>
      <c r="O59" s="201">
        <v>1.88</v>
      </c>
      <c r="P59" s="201">
        <v>2.5099999999999998</v>
      </c>
      <c r="Q59" s="201">
        <v>0.91</v>
      </c>
      <c r="R59" s="201">
        <v>4.99</v>
      </c>
      <c r="S59" s="201">
        <v>2.99</v>
      </c>
      <c r="T59" s="201">
        <v>0</v>
      </c>
      <c r="U59" s="201">
        <v>12.34</v>
      </c>
      <c r="V59" s="201">
        <v>1.05</v>
      </c>
      <c r="W59" s="201">
        <v>5.73</v>
      </c>
      <c r="X59" s="201">
        <v>1.4</v>
      </c>
      <c r="Y59" s="201">
        <v>0</v>
      </c>
      <c r="Z59" s="201">
        <v>36.020000000000003</v>
      </c>
      <c r="AA59" s="201">
        <v>11.36</v>
      </c>
      <c r="AB59" s="201">
        <v>0</v>
      </c>
      <c r="AC59" s="201">
        <v>0</v>
      </c>
      <c r="AD59" s="201">
        <v>13.64</v>
      </c>
      <c r="AE59" s="201">
        <v>0</v>
      </c>
      <c r="AF59" s="201">
        <v>0</v>
      </c>
      <c r="AG59" s="201">
        <v>43.39</v>
      </c>
      <c r="AH59" s="201">
        <v>0</v>
      </c>
      <c r="AI59" s="201">
        <v>10.45</v>
      </c>
      <c r="AJ59" s="201">
        <v>0</v>
      </c>
      <c r="AK59" s="201">
        <v>9.01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10.99</v>
      </c>
      <c r="E60" s="201">
        <v>0</v>
      </c>
      <c r="F60" s="201">
        <v>0</v>
      </c>
      <c r="G60" s="201">
        <v>17.87</v>
      </c>
      <c r="H60" s="201">
        <v>0</v>
      </c>
      <c r="I60" s="201">
        <v>0</v>
      </c>
      <c r="J60" s="201">
        <v>22.83</v>
      </c>
      <c r="K60" s="201">
        <v>77.599999999999994</v>
      </c>
      <c r="L60" s="201">
        <v>32.36</v>
      </c>
      <c r="M60" s="201">
        <v>0</v>
      </c>
      <c r="N60" s="201">
        <v>1.1299999999999999</v>
      </c>
      <c r="O60" s="201">
        <v>1.88</v>
      </c>
      <c r="P60" s="201">
        <v>2.5099999999999998</v>
      </c>
      <c r="Q60" s="201">
        <v>0.91</v>
      </c>
      <c r="R60" s="201">
        <v>4.99</v>
      </c>
      <c r="S60" s="201">
        <v>2.99</v>
      </c>
      <c r="T60" s="201">
        <v>0</v>
      </c>
      <c r="U60" s="201">
        <v>12.34</v>
      </c>
      <c r="V60" s="201">
        <v>1.05</v>
      </c>
      <c r="W60" s="201">
        <v>5.73</v>
      </c>
      <c r="X60" s="201">
        <v>1.4</v>
      </c>
      <c r="Y60" s="201">
        <v>0</v>
      </c>
      <c r="Z60" s="201">
        <v>36.020000000000003</v>
      </c>
      <c r="AA60" s="201">
        <v>11.36</v>
      </c>
      <c r="AB60" s="201">
        <v>0</v>
      </c>
      <c r="AC60" s="201">
        <v>0</v>
      </c>
      <c r="AD60" s="201">
        <v>13.64</v>
      </c>
      <c r="AE60" s="201">
        <v>0</v>
      </c>
      <c r="AF60" s="201">
        <v>0</v>
      </c>
      <c r="AG60" s="201">
        <v>43.39</v>
      </c>
      <c r="AH60" s="201">
        <v>0</v>
      </c>
      <c r="AI60" s="201">
        <v>10.45</v>
      </c>
      <c r="AJ60" s="201">
        <v>0</v>
      </c>
      <c r="AK60" s="201">
        <v>9.01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10.99</v>
      </c>
      <c r="E61" s="201">
        <v>0</v>
      </c>
      <c r="F61" s="201">
        <v>0</v>
      </c>
      <c r="G61" s="201">
        <v>17.87</v>
      </c>
      <c r="H61" s="201">
        <v>0</v>
      </c>
      <c r="I61" s="201">
        <v>0</v>
      </c>
      <c r="J61" s="201">
        <v>22.83</v>
      </c>
      <c r="K61" s="201">
        <v>77.599999999999994</v>
      </c>
      <c r="L61" s="201">
        <v>32.36</v>
      </c>
      <c r="M61" s="201">
        <v>0</v>
      </c>
      <c r="N61" s="201">
        <v>1.1299999999999999</v>
      </c>
      <c r="O61" s="201">
        <v>1.88</v>
      </c>
      <c r="P61" s="201">
        <v>2.5099999999999998</v>
      </c>
      <c r="Q61" s="201">
        <v>0.91</v>
      </c>
      <c r="R61" s="201">
        <v>4.99</v>
      </c>
      <c r="S61" s="201">
        <v>2.99</v>
      </c>
      <c r="T61" s="201">
        <v>0</v>
      </c>
      <c r="U61" s="201">
        <v>12.34</v>
      </c>
      <c r="V61" s="201">
        <v>1.05</v>
      </c>
      <c r="W61" s="201">
        <v>5.73</v>
      </c>
      <c r="X61" s="201">
        <v>1.4</v>
      </c>
      <c r="Y61" s="201">
        <v>0</v>
      </c>
      <c r="Z61" s="201">
        <v>37.049999999999997</v>
      </c>
      <c r="AA61" s="201">
        <v>11.36</v>
      </c>
      <c r="AB61" s="201">
        <v>0</v>
      </c>
      <c r="AC61" s="201">
        <v>0</v>
      </c>
      <c r="AD61" s="201">
        <v>13.64</v>
      </c>
      <c r="AE61" s="201">
        <v>0</v>
      </c>
      <c r="AF61" s="201">
        <v>0</v>
      </c>
      <c r="AG61" s="201">
        <v>43.39</v>
      </c>
      <c r="AH61" s="201">
        <v>0</v>
      </c>
      <c r="AI61" s="201">
        <v>10.45</v>
      </c>
      <c r="AJ61" s="201">
        <v>0</v>
      </c>
      <c r="AK61" s="201">
        <v>9.01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10.99</v>
      </c>
      <c r="E62" s="201">
        <v>0</v>
      </c>
      <c r="F62" s="201">
        <v>0</v>
      </c>
      <c r="G62" s="201">
        <v>17.87</v>
      </c>
      <c r="H62" s="201">
        <v>0</v>
      </c>
      <c r="I62" s="201">
        <v>0</v>
      </c>
      <c r="J62" s="201">
        <v>22.83</v>
      </c>
      <c r="K62" s="201">
        <v>77.599999999999994</v>
      </c>
      <c r="L62" s="201">
        <v>32.36</v>
      </c>
      <c r="M62" s="201">
        <v>0</v>
      </c>
      <c r="N62" s="201">
        <v>1.1299999999999999</v>
      </c>
      <c r="O62" s="201">
        <v>1.88</v>
      </c>
      <c r="P62" s="201">
        <v>2.5099999999999998</v>
      </c>
      <c r="Q62" s="201">
        <v>0.91</v>
      </c>
      <c r="R62" s="201">
        <v>4.99</v>
      </c>
      <c r="S62" s="201">
        <v>2.99</v>
      </c>
      <c r="T62" s="201">
        <v>0</v>
      </c>
      <c r="U62" s="201">
        <v>12.34</v>
      </c>
      <c r="V62" s="201">
        <v>1.05</v>
      </c>
      <c r="W62" s="201">
        <v>5.73</v>
      </c>
      <c r="X62" s="201">
        <v>1.4</v>
      </c>
      <c r="Y62" s="201">
        <v>0</v>
      </c>
      <c r="Z62" s="201">
        <v>37.049999999999997</v>
      </c>
      <c r="AA62" s="201">
        <v>11.36</v>
      </c>
      <c r="AB62" s="201">
        <v>0</v>
      </c>
      <c r="AC62" s="201">
        <v>0</v>
      </c>
      <c r="AD62" s="201">
        <v>13.64</v>
      </c>
      <c r="AE62" s="201">
        <v>0</v>
      </c>
      <c r="AF62" s="201">
        <v>0</v>
      </c>
      <c r="AG62" s="201">
        <v>43.39</v>
      </c>
      <c r="AH62" s="201">
        <v>0</v>
      </c>
      <c r="AI62" s="201">
        <v>10.45</v>
      </c>
      <c r="AJ62" s="201">
        <v>0</v>
      </c>
      <c r="AK62" s="201">
        <v>9.01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10.99</v>
      </c>
      <c r="E63" s="201">
        <v>0</v>
      </c>
      <c r="F63" s="201">
        <v>0</v>
      </c>
      <c r="G63" s="201">
        <v>17.87</v>
      </c>
      <c r="H63" s="201">
        <v>0</v>
      </c>
      <c r="I63" s="201">
        <v>0</v>
      </c>
      <c r="J63" s="201">
        <v>22.83</v>
      </c>
      <c r="K63" s="201">
        <v>77.599999999999994</v>
      </c>
      <c r="L63" s="201">
        <v>32.36</v>
      </c>
      <c r="M63" s="201">
        <v>0</v>
      </c>
      <c r="N63" s="201">
        <v>1.1299999999999999</v>
      </c>
      <c r="O63" s="201">
        <v>1.88</v>
      </c>
      <c r="P63" s="201">
        <v>2.5099999999999998</v>
      </c>
      <c r="Q63" s="201">
        <v>0.91</v>
      </c>
      <c r="R63" s="201">
        <v>4.99</v>
      </c>
      <c r="S63" s="201">
        <v>2.99</v>
      </c>
      <c r="T63" s="201">
        <v>0</v>
      </c>
      <c r="U63" s="201">
        <v>12.34</v>
      </c>
      <c r="V63" s="201">
        <v>1.05</v>
      </c>
      <c r="W63" s="201">
        <v>5.73</v>
      </c>
      <c r="X63" s="201">
        <v>1.4</v>
      </c>
      <c r="Y63" s="201">
        <v>0</v>
      </c>
      <c r="Z63" s="201">
        <v>36.020000000000003</v>
      </c>
      <c r="AA63" s="201">
        <v>11.36</v>
      </c>
      <c r="AB63" s="201">
        <v>0</v>
      </c>
      <c r="AC63" s="201">
        <v>0</v>
      </c>
      <c r="AD63" s="201">
        <v>13.64</v>
      </c>
      <c r="AE63" s="201">
        <v>0</v>
      </c>
      <c r="AF63" s="201">
        <v>0</v>
      </c>
      <c r="AG63" s="201">
        <v>43.39</v>
      </c>
      <c r="AH63" s="201">
        <v>0</v>
      </c>
      <c r="AI63" s="201">
        <v>10.45</v>
      </c>
      <c r="AJ63" s="201">
        <v>0</v>
      </c>
      <c r="AK63" s="201">
        <v>9.01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10.99</v>
      </c>
      <c r="E64" s="201">
        <v>0</v>
      </c>
      <c r="F64" s="201">
        <v>0</v>
      </c>
      <c r="G64" s="201">
        <v>17.87</v>
      </c>
      <c r="H64" s="201">
        <v>0</v>
      </c>
      <c r="I64" s="201">
        <v>0</v>
      </c>
      <c r="J64" s="201">
        <v>22.83</v>
      </c>
      <c r="K64" s="201">
        <v>77.599999999999994</v>
      </c>
      <c r="L64" s="201">
        <v>32.36</v>
      </c>
      <c r="M64" s="201">
        <v>0</v>
      </c>
      <c r="N64" s="201">
        <v>1.1299999999999999</v>
      </c>
      <c r="O64" s="201">
        <v>1.88</v>
      </c>
      <c r="P64" s="201">
        <v>2.5099999999999998</v>
      </c>
      <c r="Q64" s="201">
        <v>0.91</v>
      </c>
      <c r="R64" s="201">
        <v>4.99</v>
      </c>
      <c r="S64" s="201">
        <v>2.99</v>
      </c>
      <c r="T64" s="201">
        <v>0</v>
      </c>
      <c r="U64" s="201">
        <v>12.34</v>
      </c>
      <c r="V64" s="201">
        <v>1.24</v>
      </c>
      <c r="W64" s="201">
        <v>5.73</v>
      </c>
      <c r="X64" s="201">
        <v>1.4</v>
      </c>
      <c r="Y64" s="201">
        <v>0</v>
      </c>
      <c r="Z64" s="201">
        <v>36.020000000000003</v>
      </c>
      <c r="AA64" s="201">
        <v>11.36</v>
      </c>
      <c r="AB64" s="201">
        <v>0</v>
      </c>
      <c r="AC64" s="201">
        <v>0</v>
      </c>
      <c r="AD64" s="201">
        <v>13.64</v>
      </c>
      <c r="AE64" s="201">
        <v>0</v>
      </c>
      <c r="AF64" s="201">
        <v>0</v>
      </c>
      <c r="AG64" s="201">
        <v>43.39</v>
      </c>
      <c r="AH64" s="201">
        <v>0</v>
      </c>
      <c r="AI64" s="201">
        <v>10.45</v>
      </c>
      <c r="AJ64" s="201">
        <v>0</v>
      </c>
      <c r="AK64" s="201">
        <v>9.01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10.99</v>
      </c>
      <c r="E65" s="201">
        <v>0</v>
      </c>
      <c r="F65" s="201">
        <v>0</v>
      </c>
      <c r="G65" s="201">
        <v>17.87</v>
      </c>
      <c r="H65" s="201">
        <v>0</v>
      </c>
      <c r="I65" s="201">
        <v>0</v>
      </c>
      <c r="J65" s="201">
        <v>22.83</v>
      </c>
      <c r="K65" s="201">
        <v>77.599999999999994</v>
      </c>
      <c r="L65" s="201">
        <v>32.36</v>
      </c>
      <c r="M65" s="201">
        <v>0</v>
      </c>
      <c r="N65" s="201">
        <v>1.1299999999999999</v>
      </c>
      <c r="O65" s="201">
        <v>1.88</v>
      </c>
      <c r="P65" s="201">
        <v>2.5099999999999998</v>
      </c>
      <c r="Q65" s="201">
        <v>0.91</v>
      </c>
      <c r="R65" s="201">
        <v>4.99</v>
      </c>
      <c r="S65" s="201">
        <v>2.99</v>
      </c>
      <c r="T65" s="201">
        <v>0</v>
      </c>
      <c r="U65" s="201">
        <v>12.34</v>
      </c>
      <c r="V65" s="201">
        <v>1.24</v>
      </c>
      <c r="W65" s="201">
        <v>5.73</v>
      </c>
      <c r="X65" s="201">
        <v>1.4</v>
      </c>
      <c r="Y65" s="201">
        <v>0</v>
      </c>
      <c r="Z65" s="201">
        <v>1.04</v>
      </c>
      <c r="AA65" s="201">
        <v>11.36</v>
      </c>
      <c r="AB65" s="201">
        <v>0</v>
      </c>
      <c r="AC65" s="201">
        <v>0</v>
      </c>
      <c r="AD65" s="201">
        <v>13.64</v>
      </c>
      <c r="AE65" s="201">
        <v>0</v>
      </c>
      <c r="AF65" s="201">
        <v>0</v>
      </c>
      <c r="AG65" s="201">
        <v>43.39</v>
      </c>
      <c r="AH65" s="201">
        <v>0</v>
      </c>
      <c r="AI65" s="201">
        <v>10.45</v>
      </c>
      <c r="AJ65" s="201">
        <v>0</v>
      </c>
      <c r="AK65" s="201">
        <v>9.01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10.99</v>
      </c>
      <c r="E66" s="201">
        <v>0</v>
      </c>
      <c r="F66" s="201">
        <v>0</v>
      </c>
      <c r="G66" s="201">
        <v>17.87</v>
      </c>
      <c r="H66" s="201">
        <v>0</v>
      </c>
      <c r="I66" s="201">
        <v>0</v>
      </c>
      <c r="J66" s="201">
        <v>22.83</v>
      </c>
      <c r="K66" s="201">
        <v>77.599999999999994</v>
      </c>
      <c r="L66" s="201">
        <v>32.36</v>
      </c>
      <c r="M66" s="201">
        <v>0</v>
      </c>
      <c r="N66" s="201">
        <v>1.1299999999999999</v>
      </c>
      <c r="O66" s="201">
        <v>1.88</v>
      </c>
      <c r="P66" s="201">
        <v>2.5099999999999998</v>
      </c>
      <c r="Q66" s="201">
        <v>0.91</v>
      </c>
      <c r="R66" s="201">
        <v>4.99</v>
      </c>
      <c r="S66" s="201">
        <v>2.99</v>
      </c>
      <c r="T66" s="201">
        <v>0</v>
      </c>
      <c r="U66" s="201">
        <v>12.34</v>
      </c>
      <c r="V66" s="201">
        <v>1.24</v>
      </c>
      <c r="W66" s="201">
        <v>5.72</v>
      </c>
      <c r="X66" s="201">
        <v>1.4</v>
      </c>
      <c r="Y66" s="201">
        <v>0</v>
      </c>
      <c r="Z66" s="201">
        <v>1.04</v>
      </c>
      <c r="AA66" s="201">
        <v>11.36</v>
      </c>
      <c r="AB66" s="201">
        <v>0</v>
      </c>
      <c r="AC66" s="201">
        <v>0</v>
      </c>
      <c r="AD66" s="201">
        <v>13.64</v>
      </c>
      <c r="AE66" s="201">
        <v>0</v>
      </c>
      <c r="AF66" s="201">
        <v>0</v>
      </c>
      <c r="AG66" s="201">
        <v>43.39</v>
      </c>
      <c r="AH66" s="201">
        <v>0</v>
      </c>
      <c r="AI66" s="201">
        <v>10.45</v>
      </c>
      <c r="AJ66" s="201">
        <v>0</v>
      </c>
      <c r="AK66" s="201">
        <v>9.01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10.99</v>
      </c>
      <c r="E67" s="201">
        <v>0</v>
      </c>
      <c r="F67" s="201">
        <v>0</v>
      </c>
      <c r="G67" s="201">
        <v>17.87</v>
      </c>
      <c r="H67" s="201">
        <v>0</v>
      </c>
      <c r="I67" s="201">
        <v>0</v>
      </c>
      <c r="J67" s="201">
        <v>22.83</v>
      </c>
      <c r="K67" s="201">
        <v>77.599999999999994</v>
      </c>
      <c r="L67" s="201">
        <v>32.5</v>
      </c>
      <c r="M67" s="201">
        <v>0</v>
      </c>
      <c r="N67" s="201">
        <v>1.1299999999999999</v>
      </c>
      <c r="O67" s="201">
        <v>1.88</v>
      </c>
      <c r="P67" s="201">
        <v>2.5099999999999998</v>
      </c>
      <c r="Q67" s="201">
        <v>0.91</v>
      </c>
      <c r="R67" s="201">
        <v>4.99</v>
      </c>
      <c r="S67" s="201">
        <v>3</v>
      </c>
      <c r="T67" s="201">
        <v>0</v>
      </c>
      <c r="U67" s="201">
        <v>12.34</v>
      </c>
      <c r="V67" s="201">
        <v>0.13</v>
      </c>
      <c r="W67" s="201">
        <v>0.44</v>
      </c>
      <c r="X67" s="201">
        <v>1.4</v>
      </c>
      <c r="Y67" s="201">
        <v>0</v>
      </c>
      <c r="Z67" s="201">
        <v>1.32</v>
      </c>
      <c r="AA67" s="201">
        <v>11.36</v>
      </c>
      <c r="AB67" s="201">
        <v>0</v>
      </c>
      <c r="AC67" s="201">
        <v>0</v>
      </c>
      <c r="AD67" s="201">
        <v>13.64</v>
      </c>
      <c r="AE67" s="201">
        <v>0</v>
      </c>
      <c r="AF67" s="201">
        <v>0</v>
      </c>
      <c r="AG67" s="201">
        <v>43.39</v>
      </c>
      <c r="AH67" s="201">
        <v>0</v>
      </c>
      <c r="AI67" s="201">
        <v>10.45</v>
      </c>
      <c r="AJ67" s="201">
        <v>0</v>
      </c>
      <c r="AK67" s="201">
        <v>9.01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10.99</v>
      </c>
      <c r="E68" s="201">
        <v>0</v>
      </c>
      <c r="F68" s="201">
        <v>0</v>
      </c>
      <c r="G68" s="201">
        <v>17.87</v>
      </c>
      <c r="H68" s="201">
        <v>0</v>
      </c>
      <c r="I68" s="201">
        <v>0</v>
      </c>
      <c r="J68" s="201">
        <v>22.83</v>
      </c>
      <c r="K68" s="201">
        <v>77.599999999999994</v>
      </c>
      <c r="L68" s="201">
        <v>32.5</v>
      </c>
      <c r="M68" s="201">
        <v>0</v>
      </c>
      <c r="N68" s="201">
        <v>1.1299999999999999</v>
      </c>
      <c r="O68" s="201">
        <v>1.88</v>
      </c>
      <c r="P68" s="201">
        <v>2.5099999999999998</v>
      </c>
      <c r="Q68" s="201">
        <v>0.91</v>
      </c>
      <c r="R68" s="201">
        <v>4.99</v>
      </c>
      <c r="S68" s="201">
        <v>3</v>
      </c>
      <c r="T68" s="201">
        <v>0</v>
      </c>
      <c r="U68" s="201">
        <v>12.34</v>
      </c>
      <c r="V68" s="201">
        <v>0.13</v>
      </c>
      <c r="W68" s="201">
        <v>0.44</v>
      </c>
      <c r="X68" s="201">
        <v>1.4</v>
      </c>
      <c r="Y68" s="201">
        <v>0</v>
      </c>
      <c r="Z68" s="201">
        <v>1.32</v>
      </c>
      <c r="AA68" s="201">
        <v>11.36</v>
      </c>
      <c r="AB68" s="201">
        <v>0</v>
      </c>
      <c r="AC68" s="201">
        <v>0</v>
      </c>
      <c r="AD68" s="201">
        <v>13.64</v>
      </c>
      <c r="AE68" s="201">
        <v>0</v>
      </c>
      <c r="AF68" s="201">
        <v>0</v>
      </c>
      <c r="AG68" s="201">
        <v>43.39</v>
      </c>
      <c r="AH68" s="201">
        <v>0</v>
      </c>
      <c r="AI68" s="201">
        <v>10.45</v>
      </c>
      <c r="AJ68" s="201">
        <v>0</v>
      </c>
      <c r="AK68" s="201">
        <v>9.01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10.99</v>
      </c>
      <c r="E69" s="201">
        <v>0</v>
      </c>
      <c r="F69" s="201">
        <v>0</v>
      </c>
      <c r="G69" s="201">
        <v>17.87</v>
      </c>
      <c r="H69" s="201">
        <v>0</v>
      </c>
      <c r="I69" s="201">
        <v>0</v>
      </c>
      <c r="J69" s="201">
        <v>22.83</v>
      </c>
      <c r="K69" s="201">
        <v>77.599999999999994</v>
      </c>
      <c r="L69" s="201">
        <v>32.5</v>
      </c>
      <c r="M69" s="201">
        <v>0</v>
      </c>
      <c r="N69" s="201">
        <v>1.1299999999999999</v>
      </c>
      <c r="O69" s="201">
        <v>1.88</v>
      </c>
      <c r="P69" s="201">
        <v>2.5099999999999998</v>
      </c>
      <c r="Q69" s="201">
        <v>0.91</v>
      </c>
      <c r="R69" s="201">
        <v>4.99</v>
      </c>
      <c r="S69" s="201">
        <v>3</v>
      </c>
      <c r="T69" s="201">
        <v>0</v>
      </c>
      <c r="U69" s="201">
        <v>12.34</v>
      </c>
      <c r="V69" s="201">
        <v>0.13</v>
      </c>
      <c r="W69" s="201">
        <v>0.44</v>
      </c>
      <c r="X69" s="201">
        <v>1.4</v>
      </c>
      <c r="Y69" s="201">
        <v>0</v>
      </c>
      <c r="Z69" s="201">
        <v>1.32</v>
      </c>
      <c r="AA69" s="201">
        <v>11.36</v>
      </c>
      <c r="AB69" s="201">
        <v>0</v>
      </c>
      <c r="AC69" s="201">
        <v>0</v>
      </c>
      <c r="AD69" s="201">
        <v>13.64</v>
      </c>
      <c r="AE69" s="201">
        <v>0</v>
      </c>
      <c r="AF69" s="201">
        <v>0</v>
      </c>
      <c r="AG69" s="201">
        <v>43.39</v>
      </c>
      <c r="AH69" s="201">
        <v>0</v>
      </c>
      <c r="AI69" s="201">
        <v>10.45</v>
      </c>
      <c r="AJ69" s="201">
        <v>0</v>
      </c>
      <c r="AK69" s="201">
        <v>9.01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10.99</v>
      </c>
      <c r="E70" s="201">
        <v>0</v>
      </c>
      <c r="F70" s="201">
        <v>0</v>
      </c>
      <c r="G70" s="201">
        <v>17.87</v>
      </c>
      <c r="H70" s="201">
        <v>0</v>
      </c>
      <c r="I70" s="201">
        <v>0</v>
      </c>
      <c r="J70" s="201">
        <v>22.83</v>
      </c>
      <c r="K70" s="201">
        <v>77.599999999999994</v>
      </c>
      <c r="L70" s="201">
        <v>32.5</v>
      </c>
      <c r="M70" s="201">
        <v>0</v>
      </c>
      <c r="N70" s="201">
        <v>1.1299999999999999</v>
      </c>
      <c r="O70" s="201">
        <v>1.88</v>
      </c>
      <c r="P70" s="201">
        <v>2.5099999999999998</v>
      </c>
      <c r="Q70" s="201">
        <v>0.91</v>
      </c>
      <c r="R70" s="201">
        <v>4.99</v>
      </c>
      <c r="S70" s="201">
        <v>3</v>
      </c>
      <c r="T70" s="201">
        <v>0</v>
      </c>
      <c r="U70" s="201">
        <v>12.34</v>
      </c>
      <c r="V70" s="201">
        <v>0.13</v>
      </c>
      <c r="W70" s="201">
        <v>0.44</v>
      </c>
      <c r="X70" s="201">
        <v>1.4</v>
      </c>
      <c r="Y70" s="201">
        <v>0</v>
      </c>
      <c r="Z70" s="201">
        <v>1.32</v>
      </c>
      <c r="AA70" s="201">
        <v>11.36</v>
      </c>
      <c r="AB70" s="201">
        <v>0</v>
      </c>
      <c r="AC70" s="201">
        <v>0</v>
      </c>
      <c r="AD70" s="201">
        <v>13.64</v>
      </c>
      <c r="AE70" s="201">
        <v>0</v>
      </c>
      <c r="AF70" s="201">
        <v>0</v>
      </c>
      <c r="AG70" s="201">
        <v>43.39</v>
      </c>
      <c r="AH70" s="201">
        <v>0</v>
      </c>
      <c r="AI70" s="201">
        <v>10.45</v>
      </c>
      <c r="AJ70" s="201">
        <v>0</v>
      </c>
      <c r="AK70" s="201">
        <v>9.01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10.99</v>
      </c>
      <c r="E71" s="201">
        <v>0</v>
      </c>
      <c r="F71" s="201">
        <v>0</v>
      </c>
      <c r="G71" s="201">
        <v>17.87</v>
      </c>
      <c r="H71" s="201">
        <v>0</v>
      </c>
      <c r="I71" s="201">
        <v>0</v>
      </c>
      <c r="J71" s="201">
        <v>22.83</v>
      </c>
      <c r="K71" s="201">
        <v>85.48</v>
      </c>
      <c r="L71" s="201">
        <v>32.5</v>
      </c>
      <c r="M71" s="201">
        <v>0</v>
      </c>
      <c r="N71" s="201">
        <v>1.1299999999999999</v>
      </c>
      <c r="O71" s="201">
        <v>1.88</v>
      </c>
      <c r="P71" s="201">
        <v>2.5099999999999998</v>
      </c>
      <c r="Q71" s="201">
        <v>0.91</v>
      </c>
      <c r="R71" s="201">
        <v>4.99</v>
      </c>
      <c r="S71" s="201">
        <v>2.99</v>
      </c>
      <c r="T71" s="201">
        <v>0</v>
      </c>
      <c r="U71" s="201">
        <v>12.34</v>
      </c>
      <c r="V71" s="201">
        <v>0.13</v>
      </c>
      <c r="W71" s="201">
        <v>0.44</v>
      </c>
      <c r="X71" s="201">
        <v>1.4</v>
      </c>
      <c r="Y71" s="201">
        <v>0</v>
      </c>
      <c r="Z71" s="201">
        <v>1.32</v>
      </c>
      <c r="AA71" s="201">
        <v>11.36</v>
      </c>
      <c r="AB71" s="201">
        <v>0</v>
      </c>
      <c r="AC71" s="201">
        <v>0</v>
      </c>
      <c r="AD71" s="201">
        <v>13.64</v>
      </c>
      <c r="AE71" s="201">
        <v>0</v>
      </c>
      <c r="AF71" s="201">
        <v>0</v>
      </c>
      <c r="AG71" s="201">
        <v>43.39</v>
      </c>
      <c r="AH71" s="201">
        <v>0</v>
      </c>
      <c r="AI71" s="201">
        <v>10.45</v>
      </c>
      <c r="AJ71" s="201">
        <v>0</v>
      </c>
      <c r="AK71" s="201">
        <v>9.01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10.99</v>
      </c>
      <c r="E72" s="201">
        <v>0</v>
      </c>
      <c r="F72" s="201">
        <v>0</v>
      </c>
      <c r="G72" s="201">
        <v>17.87</v>
      </c>
      <c r="H72" s="201">
        <v>0</v>
      </c>
      <c r="I72" s="201">
        <v>0</v>
      </c>
      <c r="J72" s="201">
        <v>22.83</v>
      </c>
      <c r="K72" s="201">
        <v>83.62</v>
      </c>
      <c r="L72" s="201">
        <v>32.5</v>
      </c>
      <c r="M72" s="201">
        <v>0</v>
      </c>
      <c r="N72" s="201">
        <v>1.1299999999999999</v>
      </c>
      <c r="O72" s="201">
        <v>1.88</v>
      </c>
      <c r="P72" s="201">
        <v>2.5099999999999998</v>
      </c>
      <c r="Q72" s="201">
        <v>0.91</v>
      </c>
      <c r="R72" s="201">
        <v>4.99</v>
      </c>
      <c r="S72" s="201">
        <v>2.99</v>
      </c>
      <c r="T72" s="201">
        <v>0</v>
      </c>
      <c r="U72" s="201">
        <v>12.34</v>
      </c>
      <c r="V72" s="201">
        <v>0.13</v>
      </c>
      <c r="W72" s="201">
        <v>0.44</v>
      </c>
      <c r="X72" s="201">
        <v>1.4</v>
      </c>
      <c r="Y72" s="201">
        <v>0</v>
      </c>
      <c r="Z72" s="201">
        <v>1.32</v>
      </c>
      <c r="AA72" s="201">
        <v>11.36</v>
      </c>
      <c r="AB72" s="201">
        <v>0</v>
      </c>
      <c r="AC72" s="201">
        <v>0</v>
      </c>
      <c r="AD72" s="201">
        <v>13.64</v>
      </c>
      <c r="AE72" s="201">
        <v>0</v>
      </c>
      <c r="AF72" s="201">
        <v>0</v>
      </c>
      <c r="AG72" s="201">
        <v>43.39</v>
      </c>
      <c r="AH72" s="201">
        <v>0</v>
      </c>
      <c r="AI72" s="201">
        <v>10.45</v>
      </c>
      <c r="AJ72" s="201">
        <v>0</v>
      </c>
      <c r="AK72" s="201">
        <v>9.01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11.09</v>
      </c>
      <c r="E73" s="201">
        <v>0</v>
      </c>
      <c r="F73" s="201">
        <v>0</v>
      </c>
      <c r="G73" s="201">
        <v>17.87</v>
      </c>
      <c r="H73" s="201">
        <v>0</v>
      </c>
      <c r="I73" s="201">
        <v>0</v>
      </c>
      <c r="J73" s="201">
        <v>22.83</v>
      </c>
      <c r="K73" s="201">
        <v>76.63</v>
      </c>
      <c r="L73" s="201">
        <v>2.4300000000000002</v>
      </c>
      <c r="M73" s="201">
        <v>0</v>
      </c>
      <c r="N73" s="201">
        <v>1.1299999999999999</v>
      </c>
      <c r="O73" s="201">
        <v>1.88</v>
      </c>
      <c r="P73" s="201">
        <v>2.5099999999999998</v>
      </c>
      <c r="Q73" s="201">
        <v>0.31</v>
      </c>
      <c r="R73" s="201">
        <v>0.4</v>
      </c>
      <c r="S73" s="201">
        <v>0.38</v>
      </c>
      <c r="T73" s="201">
        <v>0</v>
      </c>
      <c r="U73" s="201">
        <v>12.34</v>
      </c>
      <c r="V73" s="201">
        <v>0.13</v>
      </c>
      <c r="W73" s="201">
        <v>0.44</v>
      </c>
      <c r="X73" s="201">
        <v>1.4</v>
      </c>
      <c r="Y73" s="201">
        <v>0</v>
      </c>
      <c r="Z73" s="201">
        <v>1.32</v>
      </c>
      <c r="AA73" s="201">
        <v>10.55</v>
      </c>
      <c r="AB73" s="201">
        <v>0</v>
      </c>
      <c r="AC73" s="201">
        <v>0</v>
      </c>
      <c r="AD73" s="201">
        <v>13.64</v>
      </c>
      <c r="AE73" s="201">
        <v>0</v>
      </c>
      <c r="AF73" s="201">
        <v>0</v>
      </c>
      <c r="AG73" s="201">
        <v>43.39</v>
      </c>
      <c r="AH73" s="201">
        <v>0</v>
      </c>
      <c r="AI73" s="201">
        <v>10.45</v>
      </c>
      <c r="AJ73" s="201">
        <v>0</v>
      </c>
      <c r="AK73" s="201">
        <v>9.01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11.09</v>
      </c>
      <c r="E74" s="201">
        <v>0</v>
      </c>
      <c r="F74" s="201">
        <v>0</v>
      </c>
      <c r="G74" s="201">
        <v>17.87</v>
      </c>
      <c r="H74" s="201">
        <v>0</v>
      </c>
      <c r="I74" s="201">
        <v>0</v>
      </c>
      <c r="J74" s="201">
        <v>22.83</v>
      </c>
      <c r="K74" s="201">
        <v>76.64</v>
      </c>
      <c r="L74" s="201">
        <v>2.4300000000000002</v>
      </c>
      <c r="M74" s="201">
        <v>0</v>
      </c>
      <c r="N74" s="201">
        <v>1.1299999999999999</v>
      </c>
      <c r="O74" s="201">
        <v>1.88</v>
      </c>
      <c r="P74" s="201">
        <v>2.5099999999999998</v>
      </c>
      <c r="Q74" s="201">
        <v>0.1</v>
      </c>
      <c r="R74" s="201">
        <v>0.4</v>
      </c>
      <c r="S74" s="201">
        <v>0.25</v>
      </c>
      <c r="T74" s="201">
        <v>0</v>
      </c>
      <c r="U74" s="201">
        <v>12.34</v>
      </c>
      <c r="V74" s="201">
        <v>0.13</v>
      </c>
      <c r="W74" s="201">
        <v>0.44</v>
      </c>
      <c r="X74" s="201">
        <v>1.4</v>
      </c>
      <c r="Y74" s="201">
        <v>0</v>
      </c>
      <c r="Z74" s="201">
        <v>1.32</v>
      </c>
      <c r="AA74" s="201">
        <v>10.55</v>
      </c>
      <c r="AB74" s="201">
        <v>0</v>
      </c>
      <c r="AC74" s="201">
        <v>0</v>
      </c>
      <c r="AD74" s="201">
        <v>13.64</v>
      </c>
      <c r="AE74" s="201">
        <v>0</v>
      </c>
      <c r="AF74" s="201">
        <v>0</v>
      </c>
      <c r="AG74" s="201">
        <v>43.39</v>
      </c>
      <c r="AH74" s="201">
        <v>0</v>
      </c>
      <c r="AI74" s="201">
        <v>10.45</v>
      </c>
      <c r="AJ74" s="201">
        <v>0</v>
      </c>
      <c r="AK74" s="201">
        <v>9.01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11.09</v>
      </c>
      <c r="E75" s="201">
        <v>0</v>
      </c>
      <c r="F75" s="201">
        <v>0</v>
      </c>
      <c r="G75" s="201">
        <v>17.87</v>
      </c>
      <c r="H75" s="201">
        <v>0</v>
      </c>
      <c r="I75" s="201">
        <v>0</v>
      </c>
      <c r="J75" s="201">
        <v>22.83</v>
      </c>
      <c r="K75" s="201">
        <v>76.64</v>
      </c>
      <c r="L75" s="201">
        <v>21.91</v>
      </c>
      <c r="M75" s="201">
        <v>0</v>
      </c>
      <c r="N75" s="201">
        <v>1.1299999999999999</v>
      </c>
      <c r="O75" s="201">
        <v>1.88</v>
      </c>
      <c r="P75" s="201">
        <v>2.5099999999999998</v>
      </c>
      <c r="Q75" s="201">
        <v>0.1</v>
      </c>
      <c r="R75" s="201">
        <v>0.4</v>
      </c>
      <c r="S75" s="201">
        <v>0.25</v>
      </c>
      <c r="T75" s="201">
        <v>0</v>
      </c>
      <c r="U75" s="201">
        <v>12.34</v>
      </c>
      <c r="V75" s="201">
        <v>0.13</v>
      </c>
      <c r="W75" s="201">
        <v>0.44</v>
      </c>
      <c r="X75" s="201">
        <v>1.4</v>
      </c>
      <c r="Y75" s="201">
        <v>0</v>
      </c>
      <c r="Z75" s="201">
        <v>36.659999999999997</v>
      </c>
      <c r="AA75" s="201">
        <v>0.85</v>
      </c>
      <c r="AB75" s="201">
        <v>0</v>
      </c>
      <c r="AC75" s="201">
        <v>0</v>
      </c>
      <c r="AD75" s="201">
        <v>13.64</v>
      </c>
      <c r="AE75" s="201">
        <v>0</v>
      </c>
      <c r="AF75" s="201">
        <v>0</v>
      </c>
      <c r="AG75" s="201">
        <v>43.39</v>
      </c>
      <c r="AH75" s="201">
        <v>0</v>
      </c>
      <c r="AI75" s="201">
        <v>10.45</v>
      </c>
      <c r="AJ75" s="201">
        <v>0</v>
      </c>
      <c r="AK75" s="201">
        <v>9.01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11.09</v>
      </c>
      <c r="E76" s="201">
        <v>0</v>
      </c>
      <c r="F76" s="201">
        <v>0</v>
      </c>
      <c r="G76" s="201">
        <v>17.87</v>
      </c>
      <c r="H76" s="201">
        <v>0</v>
      </c>
      <c r="I76" s="201">
        <v>0</v>
      </c>
      <c r="J76" s="201">
        <v>22.83</v>
      </c>
      <c r="K76" s="201">
        <v>76.64</v>
      </c>
      <c r="L76" s="201">
        <v>2.4300000000000002</v>
      </c>
      <c r="M76" s="201">
        <v>0</v>
      </c>
      <c r="N76" s="201">
        <v>1.1299999999999999</v>
      </c>
      <c r="O76" s="201">
        <v>1.88</v>
      </c>
      <c r="P76" s="201">
        <v>2.5099999999999998</v>
      </c>
      <c r="Q76" s="201">
        <v>0.1</v>
      </c>
      <c r="R76" s="201">
        <v>0.4</v>
      </c>
      <c r="S76" s="201">
        <v>0.25</v>
      </c>
      <c r="T76" s="201">
        <v>0</v>
      </c>
      <c r="U76" s="201">
        <v>12.34</v>
      </c>
      <c r="V76" s="201">
        <v>0.13</v>
      </c>
      <c r="W76" s="201">
        <v>0.44</v>
      </c>
      <c r="X76" s="201">
        <v>1.4</v>
      </c>
      <c r="Y76" s="201">
        <v>0</v>
      </c>
      <c r="Z76" s="201">
        <v>36.659999999999997</v>
      </c>
      <c r="AA76" s="201">
        <v>0.85</v>
      </c>
      <c r="AB76" s="201">
        <v>0</v>
      </c>
      <c r="AC76" s="201">
        <v>0</v>
      </c>
      <c r="AD76" s="201">
        <v>13.64</v>
      </c>
      <c r="AE76" s="201">
        <v>0</v>
      </c>
      <c r="AF76" s="201">
        <v>0</v>
      </c>
      <c r="AG76" s="201">
        <v>43.39</v>
      </c>
      <c r="AH76" s="201">
        <v>0</v>
      </c>
      <c r="AI76" s="201">
        <v>10.45</v>
      </c>
      <c r="AJ76" s="201">
        <v>0</v>
      </c>
      <c r="AK76" s="201">
        <v>9.01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11.09</v>
      </c>
      <c r="E77" s="201">
        <v>0</v>
      </c>
      <c r="F77" s="201">
        <v>0</v>
      </c>
      <c r="G77" s="201">
        <v>17.87</v>
      </c>
      <c r="H77" s="201">
        <v>0</v>
      </c>
      <c r="I77" s="201">
        <v>0</v>
      </c>
      <c r="J77" s="201">
        <v>22.83</v>
      </c>
      <c r="K77" s="201">
        <v>76.64</v>
      </c>
      <c r="L77" s="201">
        <v>2.4300000000000002</v>
      </c>
      <c r="M77" s="201">
        <v>0</v>
      </c>
      <c r="N77" s="201">
        <v>1.1299999999999999</v>
      </c>
      <c r="O77" s="201">
        <v>1.88</v>
      </c>
      <c r="P77" s="201">
        <v>2.5099999999999998</v>
      </c>
      <c r="Q77" s="201">
        <v>0.1</v>
      </c>
      <c r="R77" s="201">
        <v>0.4</v>
      </c>
      <c r="S77" s="201">
        <v>0.25</v>
      </c>
      <c r="T77" s="201">
        <v>0</v>
      </c>
      <c r="U77" s="201">
        <v>12.34</v>
      </c>
      <c r="V77" s="201">
        <v>0.13</v>
      </c>
      <c r="W77" s="201">
        <v>0.44</v>
      </c>
      <c r="X77" s="201">
        <v>1.4</v>
      </c>
      <c r="Y77" s="201">
        <v>0</v>
      </c>
      <c r="Z77" s="201">
        <v>2.64</v>
      </c>
      <c r="AA77" s="201">
        <v>7.78</v>
      </c>
      <c r="AB77" s="201">
        <v>0</v>
      </c>
      <c r="AC77" s="201">
        <v>0</v>
      </c>
      <c r="AD77" s="201">
        <v>13.64</v>
      </c>
      <c r="AE77" s="201">
        <v>0</v>
      </c>
      <c r="AF77" s="201">
        <v>0</v>
      </c>
      <c r="AG77" s="201">
        <v>43.39</v>
      </c>
      <c r="AH77" s="201">
        <v>0</v>
      </c>
      <c r="AI77" s="201">
        <v>10.45</v>
      </c>
      <c r="AJ77" s="201">
        <v>0</v>
      </c>
      <c r="AK77" s="201">
        <v>9.01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11.09</v>
      </c>
      <c r="E78" s="201">
        <v>0</v>
      </c>
      <c r="F78" s="201">
        <v>0</v>
      </c>
      <c r="G78" s="201">
        <v>17.87</v>
      </c>
      <c r="H78" s="201">
        <v>0</v>
      </c>
      <c r="I78" s="201">
        <v>0</v>
      </c>
      <c r="J78" s="201">
        <v>22.83</v>
      </c>
      <c r="K78" s="201">
        <v>76.64</v>
      </c>
      <c r="L78" s="201">
        <v>2.4300000000000002</v>
      </c>
      <c r="M78" s="201">
        <v>0</v>
      </c>
      <c r="N78" s="201">
        <v>1.1299999999999999</v>
      </c>
      <c r="O78" s="201">
        <v>1.88</v>
      </c>
      <c r="P78" s="201">
        <v>2.5099999999999998</v>
      </c>
      <c r="Q78" s="201">
        <v>0.1</v>
      </c>
      <c r="R78" s="201">
        <v>0.4</v>
      </c>
      <c r="S78" s="201">
        <v>0.25</v>
      </c>
      <c r="T78" s="201">
        <v>0</v>
      </c>
      <c r="U78" s="201">
        <v>12.34</v>
      </c>
      <c r="V78" s="201">
        <v>0.13</v>
      </c>
      <c r="W78" s="201">
        <v>0.44</v>
      </c>
      <c r="X78" s="201">
        <v>1.4</v>
      </c>
      <c r="Y78" s="201">
        <v>0</v>
      </c>
      <c r="Z78" s="201">
        <v>2.64</v>
      </c>
      <c r="AA78" s="201">
        <v>11.14</v>
      </c>
      <c r="AB78" s="201">
        <v>0</v>
      </c>
      <c r="AC78" s="201">
        <v>0</v>
      </c>
      <c r="AD78" s="201">
        <v>13.64</v>
      </c>
      <c r="AE78" s="201">
        <v>0</v>
      </c>
      <c r="AF78" s="201">
        <v>0</v>
      </c>
      <c r="AG78" s="201">
        <v>43.39</v>
      </c>
      <c r="AH78" s="201">
        <v>0</v>
      </c>
      <c r="AI78" s="201">
        <v>10.45</v>
      </c>
      <c r="AJ78" s="201">
        <v>0</v>
      </c>
      <c r="AK78" s="201">
        <v>9.01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11.09</v>
      </c>
      <c r="E79" s="201">
        <v>0</v>
      </c>
      <c r="F79" s="201">
        <v>0</v>
      </c>
      <c r="G79" s="201">
        <v>17.87</v>
      </c>
      <c r="H79" s="201">
        <v>0</v>
      </c>
      <c r="I79" s="201">
        <v>0</v>
      </c>
      <c r="J79" s="201">
        <v>22.83</v>
      </c>
      <c r="K79" s="201">
        <v>77.599999999999994</v>
      </c>
      <c r="L79" s="201">
        <v>2.4300000000000002</v>
      </c>
      <c r="M79" s="201">
        <v>0</v>
      </c>
      <c r="N79" s="201">
        <v>1.1299999999999999</v>
      </c>
      <c r="O79" s="201">
        <v>1.88</v>
      </c>
      <c r="P79" s="201">
        <v>2.5099999999999998</v>
      </c>
      <c r="Q79" s="201">
        <v>0.1</v>
      </c>
      <c r="R79" s="201">
        <v>0.4</v>
      </c>
      <c r="S79" s="201">
        <v>0.25</v>
      </c>
      <c r="T79" s="201">
        <v>0</v>
      </c>
      <c r="U79" s="201">
        <v>12.34</v>
      </c>
      <c r="V79" s="201">
        <v>0.13</v>
      </c>
      <c r="W79" s="201">
        <v>0.44</v>
      </c>
      <c r="X79" s="201">
        <v>1.4</v>
      </c>
      <c r="Y79" s="201">
        <v>0</v>
      </c>
      <c r="Z79" s="201">
        <v>2.64</v>
      </c>
      <c r="AA79" s="201">
        <v>11.36</v>
      </c>
      <c r="AB79" s="201">
        <v>0</v>
      </c>
      <c r="AC79" s="201">
        <v>0</v>
      </c>
      <c r="AD79" s="201">
        <v>13.64</v>
      </c>
      <c r="AE79" s="201">
        <v>0</v>
      </c>
      <c r="AF79" s="201">
        <v>0</v>
      </c>
      <c r="AG79" s="201">
        <v>43.39</v>
      </c>
      <c r="AH79" s="201">
        <v>0</v>
      </c>
      <c r="AI79" s="201">
        <v>10.45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11.09</v>
      </c>
      <c r="E80" s="201">
        <v>0</v>
      </c>
      <c r="F80" s="201">
        <v>0</v>
      </c>
      <c r="G80" s="201">
        <v>17.87</v>
      </c>
      <c r="H80" s="201">
        <v>0</v>
      </c>
      <c r="I80" s="201">
        <v>0</v>
      </c>
      <c r="J80" s="201">
        <v>22.83</v>
      </c>
      <c r="K80" s="201">
        <v>77.599999999999994</v>
      </c>
      <c r="L80" s="201">
        <v>2.4300000000000002</v>
      </c>
      <c r="M80" s="201">
        <v>0</v>
      </c>
      <c r="N80" s="201">
        <v>1.1299999999999999</v>
      </c>
      <c r="O80" s="201">
        <v>1.88</v>
      </c>
      <c r="P80" s="201">
        <v>2.5099999999999998</v>
      </c>
      <c r="Q80" s="201">
        <v>0.1</v>
      </c>
      <c r="R80" s="201">
        <v>0.4</v>
      </c>
      <c r="S80" s="201">
        <v>0.25</v>
      </c>
      <c r="T80" s="201">
        <v>0</v>
      </c>
      <c r="U80" s="201">
        <v>12.34</v>
      </c>
      <c r="V80" s="201">
        <v>0.13</v>
      </c>
      <c r="W80" s="201">
        <v>0.44</v>
      </c>
      <c r="X80" s="201">
        <v>1.4</v>
      </c>
      <c r="Y80" s="201">
        <v>0</v>
      </c>
      <c r="Z80" s="201">
        <v>2.64</v>
      </c>
      <c r="AA80" s="201">
        <v>11.36</v>
      </c>
      <c r="AB80" s="201">
        <v>0</v>
      </c>
      <c r="AC80" s="201">
        <v>0</v>
      </c>
      <c r="AD80" s="201">
        <v>13.64</v>
      </c>
      <c r="AE80" s="201">
        <v>0</v>
      </c>
      <c r="AF80" s="201">
        <v>0</v>
      </c>
      <c r="AG80" s="201">
        <v>43.39</v>
      </c>
      <c r="AH80" s="201">
        <v>0</v>
      </c>
      <c r="AI80" s="201">
        <v>10.45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10.99</v>
      </c>
      <c r="E81" s="201">
        <v>0</v>
      </c>
      <c r="F81" s="201">
        <v>0</v>
      </c>
      <c r="G81" s="201">
        <v>17.87</v>
      </c>
      <c r="H81" s="201">
        <v>0</v>
      </c>
      <c r="I81" s="201">
        <v>0</v>
      </c>
      <c r="J81" s="201">
        <v>22.83</v>
      </c>
      <c r="K81" s="201">
        <v>77.599999999999994</v>
      </c>
      <c r="L81" s="201">
        <v>32.5</v>
      </c>
      <c r="M81" s="201">
        <v>0</v>
      </c>
      <c r="N81" s="201">
        <v>1.1299999999999999</v>
      </c>
      <c r="O81" s="201">
        <v>1.88</v>
      </c>
      <c r="P81" s="201">
        <v>2.5099999999999998</v>
      </c>
      <c r="Q81" s="201">
        <v>0.84</v>
      </c>
      <c r="R81" s="201">
        <v>0.4</v>
      </c>
      <c r="S81" s="201">
        <v>2.85</v>
      </c>
      <c r="T81" s="201">
        <v>0</v>
      </c>
      <c r="U81" s="201">
        <v>12.34</v>
      </c>
      <c r="V81" s="201">
        <v>0.13</v>
      </c>
      <c r="W81" s="201">
        <v>0.44</v>
      </c>
      <c r="X81" s="201">
        <v>1.4</v>
      </c>
      <c r="Y81" s="201">
        <v>0</v>
      </c>
      <c r="Z81" s="201">
        <v>2.64</v>
      </c>
      <c r="AA81" s="201">
        <v>11.36</v>
      </c>
      <c r="AB81" s="201">
        <v>0</v>
      </c>
      <c r="AC81" s="201">
        <v>0</v>
      </c>
      <c r="AD81" s="201">
        <v>13.64</v>
      </c>
      <c r="AE81" s="201">
        <v>0</v>
      </c>
      <c r="AF81" s="201">
        <v>0</v>
      </c>
      <c r="AG81" s="201">
        <v>43.39</v>
      </c>
      <c r="AH81" s="201">
        <v>0</v>
      </c>
      <c r="AI81" s="201">
        <v>10.45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10.99</v>
      </c>
      <c r="E82" s="201">
        <v>0</v>
      </c>
      <c r="F82" s="201">
        <v>0</v>
      </c>
      <c r="G82" s="201">
        <v>17.87</v>
      </c>
      <c r="H82" s="201">
        <v>0</v>
      </c>
      <c r="I82" s="201">
        <v>0</v>
      </c>
      <c r="J82" s="201">
        <v>22.83</v>
      </c>
      <c r="K82" s="201">
        <v>77.599999999999994</v>
      </c>
      <c r="L82" s="201">
        <v>32.5</v>
      </c>
      <c r="M82" s="201">
        <v>0</v>
      </c>
      <c r="N82" s="201">
        <v>1.1299999999999999</v>
      </c>
      <c r="O82" s="201">
        <v>1.88</v>
      </c>
      <c r="P82" s="201">
        <v>2.5099999999999998</v>
      </c>
      <c r="Q82" s="201">
        <v>0.84</v>
      </c>
      <c r="R82" s="201">
        <v>0.4</v>
      </c>
      <c r="S82" s="201">
        <v>2.85</v>
      </c>
      <c r="T82" s="201">
        <v>0</v>
      </c>
      <c r="U82" s="201">
        <v>12.34</v>
      </c>
      <c r="V82" s="201">
        <v>0.13</v>
      </c>
      <c r="W82" s="201">
        <v>0.44</v>
      </c>
      <c r="X82" s="201">
        <v>1.4</v>
      </c>
      <c r="Y82" s="201">
        <v>0</v>
      </c>
      <c r="Z82" s="201">
        <v>2.64</v>
      </c>
      <c r="AA82" s="201">
        <v>11.36</v>
      </c>
      <c r="AB82" s="201">
        <v>0</v>
      </c>
      <c r="AC82" s="201">
        <v>0</v>
      </c>
      <c r="AD82" s="201">
        <v>13.64</v>
      </c>
      <c r="AE82" s="201">
        <v>0</v>
      </c>
      <c r="AF82" s="201">
        <v>0</v>
      </c>
      <c r="AG82" s="201">
        <v>43.39</v>
      </c>
      <c r="AH82" s="201">
        <v>0</v>
      </c>
      <c r="AI82" s="201">
        <v>10.45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10.99</v>
      </c>
      <c r="E83" s="201">
        <v>0</v>
      </c>
      <c r="F83" s="201">
        <v>0</v>
      </c>
      <c r="G83" s="201">
        <v>17.87</v>
      </c>
      <c r="H83" s="201">
        <v>0</v>
      </c>
      <c r="I83" s="201">
        <v>0</v>
      </c>
      <c r="J83" s="201">
        <v>22.83</v>
      </c>
      <c r="K83" s="201">
        <v>77.599999999999994</v>
      </c>
      <c r="L83" s="201">
        <v>24.19</v>
      </c>
      <c r="M83" s="201">
        <v>0</v>
      </c>
      <c r="N83" s="201">
        <v>1.1299999999999999</v>
      </c>
      <c r="O83" s="201">
        <v>1.88</v>
      </c>
      <c r="P83" s="201">
        <v>2.5099999999999998</v>
      </c>
      <c r="Q83" s="201">
        <v>0.84</v>
      </c>
      <c r="R83" s="201">
        <v>0.4</v>
      </c>
      <c r="S83" s="201">
        <v>2.85</v>
      </c>
      <c r="T83" s="201">
        <v>0</v>
      </c>
      <c r="U83" s="201">
        <v>12.34</v>
      </c>
      <c r="V83" s="201">
        <v>0.13</v>
      </c>
      <c r="W83" s="201">
        <v>0.44</v>
      </c>
      <c r="X83" s="201">
        <v>1.4</v>
      </c>
      <c r="Y83" s="201">
        <v>0</v>
      </c>
      <c r="Z83" s="201">
        <v>2.64</v>
      </c>
      <c r="AA83" s="201">
        <v>11.36</v>
      </c>
      <c r="AB83" s="201">
        <v>0</v>
      </c>
      <c r="AC83" s="201">
        <v>0</v>
      </c>
      <c r="AD83" s="201">
        <v>13.64</v>
      </c>
      <c r="AE83" s="201">
        <v>0</v>
      </c>
      <c r="AF83" s="201">
        <v>0</v>
      </c>
      <c r="AG83" s="201">
        <v>43.39</v>
      </c>
      <c r="AH83" s="201">
        <v>0</v>
      </c>
      <c r="AI83" s="201">
        <v>10.45</v>
      </c>
      <c r="AJ83" s="201">
        <v>0</v>
      </c>
      <c r="AK83" s="201">
        <v>9.01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10.99</v>
      </c>
      <c r="E84" s="201">
        <v>0</v>
      </c>
      <c r="F84" s="201">
        <v>0</v>
      </c>
      <c r="G84" s="201">
        <v>17.87</v>
      </c>
      <c r="H84" s="201">
        <v>0</v>
      </c>
      <c r="I84" s="201">
        <v>0</v>
      </c>
      <c r="J84" s="201">
        <v>22.83</v>
      </c>
      <c r="K84" s="201">
        <v>77.599999999999994</v>
      </c>
      <c r="L84" s="201">
        <v>31.93</v>
      </c>
      <c r="M84" s="201">
        <v>0</v>
      </c>
      <c r="N84" s="201">
        <v>1.1299999999999999</v>
      </c>
      <c r="O84" s="201">
        <v>1.88</v>
      </c>
      <c r="P84" s="201">
        <v>2.5099999999999998</v>
      </c>
      <c r="Q84" s="201">
        <v>0.91</v>
      </c>
      <c r="R84" s="201">
        <v>0.4</v>
      </c>
      <c r="S84" s="201">
        <v>2.85</v>
      </c>
      <c r="T84" s="201">
        <v>0</v>
      </c>
      <c r="U84" s="201">
        <v>12.34</v>
      </c>
      <c r="V84" s="201">
        <v>0.13</v>
      </c>
      <c r="W84" s="201">
        <v>0.44</v>
      </c>
      <c r="X84" s="201">
        <v>1.4</v>
      </c>
      <c r="Y84" s="201">
        <v>0</v>
      </c>
      <c r="Z84" s="201">
        <v>2.64</v>
      </c>
      <c r="AA84" s="201">
        <v>11.36</v>
      </c>
      <c r="AB84" s="201">
        <v>0</v>
      </c>
      <c r="AC84" s="201">
        <v>0</v>
      </c>
      <c r="AD84" s="201">
        <v>13.64</v>
      </c>
      <c r="AE84" s="201">
        <v>0</v>
      </c>
      <c r="AF84" s="201">
        <v>0</v>
      </c>
      <c r="AG84" s="201">
        <v>43.39</v>
      </c>
      <c r="AH84" s="201">
        <v>0</v>
      </c>
      <c r="AI84" s="201">
        <v>10.45</v>
      </c>
      <c r="AJ84" s="201">
        <v>0</v>
      </c>
      <c r="AK84" s="201">
        <v>9.01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10.99</v>
      </c>
      <c r="E85" s="201">
        <v>0</v>
      </c>
      <c r="F85" s="201">
        <v>0</v>
      </c>
      <c r="G85" s="201">
        <v>17.87</v>
      </c>
      <c r="H85" s="201">
        <v>0</v>
      </c>
      <c r="I85" s="201">
        <v>0</v>
      </c>
      <c r="J85" s="201">
        <v>22.83</v>
      </c>
      <c r="K85" s="201">
        <v>77.599999999999994</v>
      </c>
      <c r="L85" s="201">
        <v>32.5</v>
      </c>
      <c r="M85" s="201">
        <v>0</v>
      </c>
      <c r="N85" s="201">
        <v>1.1299999999999999</v>
      </c>
      <c r="O85" s="201">
        <v>1.88</v>
      </c>
      <c r="P85" s="201">
        <v>2.5099999999999998</v>
      </c>
      <c r="Q85" s="201">
        <v>0.91</v>
      </c>
      <c r="R85" s="201">
        <v>4.99</v>
      </c>
      <c r="S85" s="201">
        <v>2.85</v>
      </c>
      <c r="T85" s="201">
        <v>0</v>
      </c>
      <c r="U85" s="201">
        <v>12.34</v>
      </c>
      <c r="V85" s="201">
        <v>0.13</v>
      </c>
      <c r="W85" s="201">
        <v>0.44</v>
      </c>
      <c r="X85" s="201">
        <v>1.4</v>
      </c>
      <c r="Y85" s="201">
        <v>0</v>
      </c>
      <c r="Z85" s="201">
        <v>12.92</v>
      </c>
      <c r="AA85" s="201">
        <v>11.36</v>
      </c>
      <c r="AB85" s="201">
        <v>0</v>
      </c>
      <c r="AC85" s="201">
        <v>0</v>
      </c>
      <c r="AD85" s="201">
        <v>13.64</v>
      </c>
      <c r="AE85" s="201">
        <v>0</v>
      </c>
      <c r="AF85" s="201">
        <v>0</v>
      </c>
      <c r="AG85" s="201">
        <v>43.39</v>
      </c>
      <c r="AH85" s="201">
        <v>0</v>
      </c>
      <c r="AI85" s="201">
        <v>10.45</v>
      </c>
      <c r="AJ85" s="201">
        <v>0</v>
      </c>
      <c r="AK85" s="201">
        <v>9.01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10.99</v>
      </c>
      <c r="E86" s="201">
        <v>0</v>
      </c>
      <c r="F86" s="201">
        <v>0</v>
      </c>
      <c r="G86" s="201">
        <v>17.87</v>
      </c>
      <c r="H86" s="201">
        <v>0</v>
      </c>
      <c r="I86" s="201">
        <v>0</v>
      </c>
      <c r="J86" s="201">
        <v>22.83</v>
      </c>
      <c r="K86" s="201">
        <v>77.599999999999994</v>
      </c>
      <c r="L86" s="201">
        <v>32.5</v>
      </c>
      <c r="M86" s="201">
        <v>0</v>
      </c>
      <c r="N86" s="201">
        <v>1.1299999999999999</v>
      </c>
      <c r="O86" s="201">
        <v>1.88</v>
      </c>
      <c r="P86" s="201">
        <v>2.5099999999999998</v>
      </c>
      <c r="Q86" s="201">
        <v>0.91</v>
      </c>
      <c r="R86" s="201">
        <v>4.99</v>
      </c>
      <c r="S86" s="201">
        <v>2.85</v>
      </c>
      <c r="T86" s="201">
        <v>0</v>
      </c>
      <c r="U86" s="201">
        <v>12.34</v>
      </c>
      <c r="V86" s="201">
        <v>0.13</v>
      </c>
      <c r="W86" s="201">
        <v>0.44</v>
      </c>
      <c r="X86" s="201">
        <v>1.4</v>
      </c>
      <c r="Y86" s="201">
        <v>0</v>
      </c>
      <c r="Z86" s="201">
        <v>37.950000000000003</v>
      </c>
      <c r="AA86" s="201">
        <v>11.36</v>
      </c>
      <c r="AB86" s="201">
        <v>0</v>
      </c>
      <c r="AC86" s="201">
        <v>0</v>
      </c>
      <c r="AD86" s="201">
        <v>13.64</v>
      </c>
      <c r="AE86" s="201">
        <v>0</v>
      </c>
      <c r="AF86" s="201">
        <v>0</v>
      </c>
      <c r="AG86" s="201">
        <v>43.39</v>
      </c>
      <c r="AH86" s="201">
        <v>0</v>
      </c>
      <c r="AI86" s="201">
        <v>10.45</v>
      </c>
      <c r="AJ86" s="201">
        <v>0</v>
      </c>
      <c r="AK86" s="201">
        <v>9.01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10.99</v>
      </c>
      <c r="E87" s="201">
        <v>0</v>
      </c>
      <c r="F87" s="201">
        <v>0</v>
      </c>
      <c r="G87" s="201">
        <v>17.87</v>
      </c>
      <c r="H87" s="201">
        <v>0</v>
      </c>
      <c r="I87" s="201">
        <v>0</v>
      </c>
      <c r="J87" s="201">
        <v>22.83</v>
      </c>
      <c r="K87" s="201">
        <v>77.599999999999994</v>
      </c>
      <c r="L87" s="201">
        <v>32.5</v>
      </c>
      <c r="M87" s="201">
        <v>0</v>
      </c>
      <c r="N87" s="201">
        <v>1.1299999999999999</v>
      </c>
      <c r="O87" s="201">
        <v>1.88</v>
      </c>
      <c r="P87" s="201">
        <v>2.5099999999999998</v>
      </c>
      <c r="Q87" s="201">
        <v>0.91</v>
      </c>
      <c r="R87" s="201">
        <v>0.4</v>
      </c>
      <c r="S87" s="201">
        <v>2.82</v>
      </c>
      <c r="T87" s="201">
        <v>0</v>
      </c>
      <c r="U87" s="201">
        <v>12.34</v>
      </c>
      <c r="V87" s="201">
        <v>0.14000000000000001</v>
      </c>
      <c r="W87" s="201">
        <v>0.44</v>
      </c>
      <c r="X87" s="201">
        <v>1.4</v>
      </c>
      <c r="Y87" s="201">
        <v>0</v>
      </c>
      <c r="Z87" s="201">
        <v>37.159999999999997</v>
      </c>
      <c r="AA87" s="201">
        <v>11.36</v>
      </c>
      <c r="AB87" s="201">
        <v>0</v>
      </c>
      <c r="AC87" s="201">
        <v>0</v>
      </c>
      <c r="AD87" s="201">
        <v>13.64</v>
      </c>
      <c r="AE87" s="201">
        <v>0</v>
      </c>
      <c r="AF87" s="201">
        <v>0</v>
      </c>
      <c r="AG87" s="201">
        <v>43.39</v>
      </c>
      <c r="AH87" s="201">
        <v>0</v>
      </c>
      <c r="AI87" s="201">
        <v>10.45</v>
      </c>
      <c r="AJ87" s="201">
        <v>0</v>
      </c>
      <c r="AK87" s="201">
        <v>9.01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10.99</v>
      </c>
      <c r="E88" s="201">
        <v>0</v>
      </c>
      <c r="F88" s="201">
        <v>0</v>
      </c>
      <c r="G88" s="201">
        <v>17.87</v>
      </c>
      <c r="H88" s="201">
        <v>0</v>
      </c>
      <c r="I88" s="201">
        <v>0</v>
      </c>
      <c r="J88" s="201">
        <v>22.83</v>
      </c>
      <c r="K88" s="201">
        <v>77.599999999999994</v>
      </c>
      <c r="L88" s="201">
        <v>32.5</v>
      </c>
      <c r="M88" s="201">
        <v>0</v>
      </c>
      <c r="N88" s="201">
        <v>1.1299999999999999</v>
      </c>
      <c r="O88" s="201">
        <v>1.88</v>
      </c>
      <c r="P88" s="201">
        <v>2.5099999999999998</v>
      </c>
      <c r="Q88" s="201">
        <v>0.91</v>
      </c>
      <c r="R88" s="201">
        <v>0.4</v>
      </c>
      <c r="S88" s="201">
        <v>2.85</v>
      </c>
      <c r="T88" s="201">
        <v>0</v>
      </c>
      <c r="U88" s="201">
        <v>12.34</v>
      </c>
      <c r="V88" s="201">
        <v>0.14000000000000001</v>
      </c>
      <c r="W88" s="201">
        <v>0.44</v>
      </c>
      <c r="X88" s="201">
        <v>1.4</v>
      </c>
      <c r="Y88" s="201">
        <v>0</v>
      </c>
      <c r="Z88" s="201">
        <v>37.159999999999997</v>
      </c>
      <c r="AA88" s="201">
        <v>11.36</v>
      </c>
      <c r="AB88" s="201">
        <v>0</v>
      </c>
      <c r="AC88" s="201">
        <v>0</v>
      </c>
      <c r="AD88" s="201">
        <v>13.64</v>
      </c>
      <c r="AE88" s="201">
        <v>0</v>
      </c>
      <c r="AF88" s="201">
        <v>0</v>
      </c>
      <c r="AG88" s="201">
        <v>43.39</v>
      </c>
      <c r="AH88" s="201">
        <v>0</v>
      </c>
      <c r="AI88" s="201">
        <v>10.45</v>
      </c>
      <c r="AJ88" s="201">
        <v>0</v>
      </c>
      <c r="AK88" s="201">
        <v>9.01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10.99</v>
      </c>
      <c r="E89" s="201">
        <v>0</v>
      </c>
      <c r="F89" s="201">
        <v>0</v>
      </c>
      <c r="G89" s="201">
        <v>17.87</v>
      </c>
      <c r="H89" s="201">
        <v>0</v>
      </c>
      <c r="I89" s="201">
        <v>0</v>
      </c>
      <c r="J89" s="201">
        <v>22.83</v>
      </c>
      <c r="K89" s="201">
        <v>77.599999999999994</v>
      </c>
      <c r="L89" s="201">
        <v>32.5</v>
      </c>
      <c r="M89" s="201">
        <v>0</v>
      </c>
      <c r="N89" s="201">
        <v>1.1299999999999999</v>
      </c>
      <c r="O89" s="201">
        <v>1.88</v>
      </c>
      <c r="P89" s="201">
        <v>3.25</v>
      </c>
      <c r="Q89" s="201">
        <v>0.91</v>
      </c>
      <c r="R89" s="201">
        <v>0.4</v>
      </c>
      <c r="S89" s="201">
        <v>2.85</v>
      </c>
      <c r="T89" s="201">
        <v>0</v>
      </c>
      <c r="U89" s="201">
        <v>12.34</v>
      </c>
      <c r="V89" s="201">
        <v>0.14000000000000001</v>
      </c>
      <c r="W89" s="201">
        <v>0.44</v>
      </c>
      <c r="X89" s="201">
        <v>1.4</v>
      </c>
      <c r="Y89" s="201">
        <v>0</v>
      </c>
      <c r="Z89" s="201">
        <v>10.220000000000001</v>
      </c>
      <c r="AA89" s="201">
        <v>11.36</v>
      </c>
      <c r="AB89" s="201">
        <v>0</v>
      </c>
      <c r="AC89" s="201">
        <v>0</v>
      </c>
      <c r="AD89" s="201">
        <v>13.64</v>
      </c>
      <c r="AE89" s="201">
        <v>0</v>
      </c>
      <c r="AF89" s="201">
        <v>0</v>
      </c>
      <c r="AG89" s="201">
        <v>43.39</v>
      </c>
      <c r="AH89" s="201">
        <v>0</v>
      </c>
      <c r="AI89" s="201">
        <v>10.45</v>
      </c>
      <c r="AJ89" s="201">
        <v>0</v>
      </c>
      <c r="AK89" s="201">
        <v>9.01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10.99</v>
      </c>
      <c r="E90" s="201">
        <v>0</v>
      </c>
      <c r="F90" s="201">
        <v>0</v>
      </c>
      <c r="G90" s="201">
        <v>17.87</v>
      </c>
      <c r="H90" s="201">
        <v>0</v>
      </c>
      <c r="I90" s="201">
        <v>0</v>
      </c>
      <c r="J90" s="201">
        <v>22.83</v>
      </c>
      <c r="K90" s="201">
        <v>77.599999999999994</v>
      </c>
      <c r="L90" s="201">
        <v>32.5</v>
      </c>
      <c r="M90" s="201">
        <v>0</v>
      </c>
      <c r="N90" s="201">
        <v>1.1299999999999999</v>
      </c>
      <c r="O90" s="201">
        <v>1.88</v>
      </c>
      <c r="P90" s="201">
        <v>3.25</v>
      </c>
      <c r="Q90" s="201">
        <v>0.91</v>
      </c>
      <c r="R90" s="201">
        <v>0.4</v>
      </c>
      <c r="S90" s="201">
        <v>2.85</v>
      </c>
      <c r="T90" s="201">
        <v>0</v>
      </c>
      <c r="U90" s="201">
        <v>12.34</v>
      </c>
      <c r="V90" s="201">
        <v>0.14000000000000001</v>
      </c>
      <c r="W90" s="201">
        <v>0.44</v>
      </c>
      <c r="X90" s="201">
        <v>1.4</v>
      </c>
      <c r="Y90" s="201">
        <v>0</v>
      </c>
      <c r="Z90" s="201">
        <v>2.64</v>
      </c>
      <c r="AA90" s="201">
        <v>11.36</v>
      </c>
      <c r="AB90" s="201">
        <v>0</v>
      </c>
      <c r="AC90" s="201">
        <v>0</v>
      </c>
      <c r="AD90" s="201">
        <v>13.64</v>
      </c>
      <c r="AE90" s="201">
        <v>0</v>
      </c>
      <c r="AF90" s="201">
        <v>0</v>
      </c>
      <c r="AG90" s="201">
        <v>43.39</v>
      </c>
      <c r="AH90" s="201">
        <v>0</v>
      </c>
      <c r="AI90" s="201">
        <v>10.45</v>
      </c>
      <c r="AJ90" s="201">
        <v>0</v>
      </c>
      <c r="AK90" s="201">
        <v>9.01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10.99</v>
      </c>
      <c r="E91" s="201">
        <v>0</v>
      </c>
      <c r="F91" s="201">
        <v>0</v>
      </c>
      <c r="G91" s="201">
        <v>17.87</v>
      </c>
      <c r="H91" s="201">
        <v>0</v>
      </c>
      <c r="I91" s="201">
        <v>0</v>
      </c>
      <c r="J91" s="201">
        <v>22.83</v>
      </c>
      <c r="K91" s="201">
        <v>77.599999999999994</v>
      </c>
      <c r="L91" s="201">
        <v>32.5</v>
      </c>
      <c r="M91" s="201">
        <v>0</v>
      </c>
      <c r="N91" s="201">
        <v>1.1299999999999999</v>
      </c>
      <c r="O91" s="201">
        <v>1.88</v>
      </c>
      <c r="P91" s="201">
        <v>3.25</v>
      </c>
      <c r="Q91" s="201">
        <v>0.91</v>
      </c>
      <c r="R91" s="201">
        <v>0.4</v>
      </c>
      <c r="S91" s="201">
        <v>2.85</v>
      </c>
      <c r="T91" s="201">
        <v>0</v>
      </c>
      <c r="U91" s="201">
        <v>12.34</v>
      </c>
      <c r="V91" s="201">
        <v>0.14000000000000001</v>
      </c>
      <c r="W91" s="201">
        <v>0.44</v>
      </c>
      <c r="X91" s="201">
        <v>1.4</v>
      </c>
      <c r="Y91" s="201">
        <v>0</v>
      </c>
      <c r="Z91" s="201">
        <v>2.64</v>
      </c>
      <c r="AA91" s="201">
        <v>11.36</v>
      </c>
      <c r="AB91" s="201">
        <v>0</v>
      </c>
      <c r="AC91" s="201">
        <v>0</v>
      </c>
      <c r="AD91" s="201">
        <v>13.64</v>
      </c>
      <c r="AE91" s="201">
        <v>0</v>
      </c>
      <c r="AF91" s="201">
        <v>0</v>
      </c>
      <c r="AG91" s="201">
        <v>43.39</v>
      </c>
      <c r="AH91" s="201">
        <v>0</v>
      </c>
      <c r="AI91" s="201">
        <v>10.45</v>
      </c>
      <c r="AJ91" s="201">
        <v>0</v>
      </c>
      <c r="AK91" s="201">
        <v>9.01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10.99</v>
      </c>
      <c r="E92" s="201">
        <v>0</v>
      </c>
      <c r="F92" s="201">
        <v>0</v>
      </c>
      <c r="G92" s="201">
        <v>17.87</v>
      </c>
      <c r="H92" s="201">
        <v>0</v>
      </c>
      <c r="I92" s="201">
        <v>0</v>
      </c>
      <c r="J92" s="201">
        <v>22.83</v>
      </c>
      <c r="K92" s="201">
        <v>77.599999999999994</v>
      </c>
      <c r="L92" s="201">
        <v>32.5</v>
      </c>
      <c r="M92" s="201">
        <v>0</v>
      </c>
      <c r="N92" s="201">
        <v>1.1299999999999999</v>
      </c>
      <c r="O92" s="201">
        <v>1.88</v>
      </c>
      <c r="P92" s="201">
        <v>3.25</v>
      </c>
      <c r="Q92" s="201">
        <v>0.91</v>
      </c>
      <c r="R92" s="201">
        <v>0.4</v>
      </c>
      <c r="S92" s="201">
        <v>2.85</v>
      </c>
      <c r="T92" s="201">
        <v>0</v>
      </c>
      <c r="U92" s="201">
        <v>12.34</v>
      </c>
      <c r="V92" s="201">
        <v>0.14000000000000001</v>
      </c>
      <c r="W92" s="201">
        <v>0.44</v>
      </c>
      <c r="X92" s="201">
        <v>1.4</v>
      </c>
      <c r="Y92" s="201">
        <v>0</v>
      </c>
      <c r="Z92" s="201">
        <v>2.64</v>
      </c>
      <c r="AA92" s="201">
        <v>11.36</v>
      </c>
      <c r="AB92" s="201">
        <v>0</v>
      </c>
      <c r="AC92" s="201">
        <v>0</v>
      </c>
      <c r="AD92" s="201">
        <v>13.64</v>
      </c>
      <c r="AE92" s="201">
        <v>0</v>
      </c>
      <c r="AF92" s="201">
        <v>0</v>
      </c>
      <c r="AG92" s="201">
        <v>43.39</v>
      </c>
      <c r="AH92" s="201">
        <v>0</v>
      </c>
      <c r="AI92" s="201">
        <v>10.45</v>
      </c>
      <c r="AJ92" s="201">
        <v>0</v>
      </c>
      <c r="AK92" s="201">
        <v>9.01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10.99</v>
      </c>
      <c r="E93" s="201">
        <v>0</v>
      </c>
      <c r="F93" s="201">
        <v>0</v>
      </c>
      <c r="G93" s="201">
        <v>17.87</v>
      </c>
      <c r="H93" s="201">
        <v>0</v>
      </c>
      <c r="I93" s="201">
        <v>0</v>
      </c>
      <c r="J93" s="201">
        <v>22.83</v>
      </c>
      <c r="K93" s="201">
        <v>77.599999999999994</v>
      </c>
      <c r="L93" s="201">
        <v>32.5</v>
      </c>
      <c r="M93" s="201">
        <v>0</v>
      </c>
      <c r="N93" s="201">
        <v>1.1299999999999999</v>
      </c>
      <c r="O93" s="201">
        <v>1.88</v>
      </c>
      <c r="P93" s="201">
        <v>3.25</v>
      </c>
      <c r="Q93" s="201">
        <v>0.91</v>
      </c>
      <c r="R93" s="201">
        <v>0.4</v>
      </c>
      <c r="S93" s="201">
        <v>2.85</v>
      </c>
      <c r="T93" s="201">
        <v>0</v>
      </c>
      <c r="U93" s="201">
        <v>12.34</v>
      </c>
      <c r="V93" s="201">
        <v>0.14000000000000001</v>
      </c>
      <c r="W93" s="201">
        <v>0.44</v>
      </c>
      <c r="X93" s="201">
        <v>1.4</v>
      </c>
      <c r="Y93" s="201">
        <v>0</v>
      </c>
      <c r="Z93" s="201">
        <v>2.64</v>
      </c>
      <c r="AA93" s="201">
        <v>11.36</v>
      </c>
      <c r="AB93" s="201">
        <v>0</v>
      </c>
      <c r="AC93" s="201">
        <v>0</v>
      </c>
      <c r="AD93" s="201">
        <v>13.64</v>
      </c>
      <c r="AE93" s="201">
        <v>0</v>
      </c>
      <c r="AF93" s="201">
        <v>0</v>
      </c>
      <c r="AG93" s="201">
        <v>43.39</v>
      </c>
      <c r="AH93" s="201">
        <v>0</v>
      </c>
      <c r="AI93" s="201">
        <v>10.45</v>
      </c>
      <c r="AJ93" s="201">
        <v>0</v>
      </c>
      <c r="AK93" s="201">
        <v>9.01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10.99</v>
      </c>
      <c r="E94" s="201">
        <v>0</v>
      </c>
      <c r="F94" s="201">
        <v>0</v>
      </c>
      <c r="G94" s="201">
        <v>17.87</v>
      </c>
      <c r="H94" s="201">
        <v>0</v>
      </c>
      <c r="I94" s="201">
        <v>0</v>
      </c>
      <c r="J94" s="201">
        <v>22.83</v>
      </c>
      <c r="K94" s="201">
        <v>63.61</v>
      </c>
      <c r="L94" s="201">
        <v>32.5</v>
      </c>
      <c r="M94" s="201">
        <v>0</v>
      </c>
      <c r="N94" s="201">
        <v>1.1299999999999999</v>
      </c>
      <c r="O94" s="201">
        <v>1.88</v>
      </c>
      <c r="P94" s="201">
        <v>3.25</v>
      </c>
      <c r="Q94" s="201">
        <v>0.91</v>
      </c>
      <c r="R94" s="201">
        <v>0.4</v>
      </c>
      <c r="S94" s="201">
        <v>2.85</v>
      </c>
      <c r="T94" s="201">
        <v>0</v>
      </c>
      <c r="U94" s="201">
        <v>12.34</v>
      </c>
      <c r="V94" s="201">
        <v>0.14000000000000001</v>
      </c>
      <c r="W94" s="201">
        <v>0.44</v>
      </c>
      <c r="X94" s="201">
        <v>1.4</v>
      </c>
      <c r="Y94" s="201">
        <v>0</v>
      </c>
      <c r="Z94" s="201">
        <v>2.64</v>
      </c>
      <c r="AA94" s="201">
        <v>11.36</v>
      </c>
      <c r="AB94" s="201">
        <v>0</v>
      </c>
      <c r="AC94" s="201">
        <v>0</v>
      </c>
      <c r="AD94" s="201">
        <v>13.64</v>
      </c>
      <c r="AE94" s="201">
        <v>0</v>
      </c>
      <c r="AF94" s="201">
        <v>0</v>
      </c>
      <c r="AG94" s="201">
        <v>43.39</v>
      </c>
      <c r="AH94" s="201">
        <v>0</v>
      </c>
      <c r="AI94" s="201">
        <v>10.45</v>
      </c>
      <c r="AJ94" s="201">
        <v>0</v>
      </c>
      <c r="AK94" s="201">
        <v>9.01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10.99</v>
      </c>
      <c r="E95" s="201">
        <v>0</v>
      </c>
      <c r="F95" s="201">
        <v>0</v>
      </c>
      <c r="G95" s="201">
        <v>17.87</v>
      </c>
      <c r="H95" s="201">
        <v>0</v>
      </c>
      <c r="I95" s="201">
        <v>0</v>
      </c>
      <c r="J95" s="201">
        <v>22.83</v>
      </c>
      <c r="K95" s="201">
        <v>75.930000000000007</v>
      </c>
      <c r="L95" s="201">
        <v>32.5</v>
      </c>
      <c r="M95" s="201">
        <v>0</v>
      </c>
      <c r="N95" s="201">
        <v>1.1299999999999999</v>
      </c>
      <c r="O95" s="201">
        <v>1.88</v>
      </c>
      <c r="P95" s="201">
        <v>3.25</v>
      </c>
      <c r="Q95" s="201">
        <v>0.91</v>
      </c>
      <c r="R95" s="201">
        <v>0.4</v>
      </c>
      <c r="S95" s="201">
        <v>2.85</v>
      </c>
      <c r="T95" s="201">
        <v>0</v>
      </c>
      <c r="U95" s="201">
        <v>12.34</v>
      </c>
      <c r="V95" s="201">
        <v>0.14000000000000001</v>
      </c>
      <c r="W95" s="201">
        <v>0.44</v>
      </c>
      <c r="X95" s="201">
        <v>1.4</v>
      </c>
      <c r="Y95" s="201">
        <v>0</v>
      </c>
      <c r="Z95" s="201">
        <v>2.64</v>
      </c>
      <c r="AA95" s="201">
        <v>11.36</v>
      </c>
      <c r="AB95" s="201">
        <v>0</v>
      </c>
      <c r="AC95" s="201">
        <v>0</v>
      </c>
      <c r="AD95" s="201">
        <v>13.64</v>
      </c>
      <c r="AE95" s="201">
        <v>0</v>
      </c>
      <c r="AF95" s="201">
        <v>0</v>
      </c>
      <c r="AG95" s="201">
        <v>43.39</v>
      </c>
      <c r="AH95" s="201">
        <v>0</v>
      </c>
      <c r="AI95" s="201">
        <v>10.45</v>
      </c>
      <c r="AJ95" s="201">
        <v>0</v>
      </c>
      <c r="AK95" s="201">
        <v>9.01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10.99</v>
      </c>
      <c r="E96" s="201">
        <v>0</v>
      </c>
      <c r="F96" s="201">
        <v>0</v>
      </c>
      <c r="G96" s="201">
        <v>17.87</v>
      </c>
      <c r="H96" s="201">
        <v>0</v>
      </c>
      <c r="I96" s="201">
        <v>0</v>
      </c>
      <c r="J96" s="201">
        <v>22.83</v>
      </c>
      <c r="K96" s="201">
        <v>77.599999999999994</v>
      </c>
      <c r="L96" s="201">
        <v>32.5</v>
      </c>
      <c r="M96" s="201">
        <v>0</v>
      </c>
      <c r="N96" s="201">
        <v>1.1299999999999999</v>
      </c>
      <c r="O96" s="201">
        <v>1.88</v>
      </c>
      <c r="P96" s="201">
        <v>3.25</v>
      </c>
      <c r="Q96" s="201">
        <v>0.91</v>
      </c>
      <c r="R96" s="201">
        <v>0.4</v>
      </c>
      <c r="S96" s="201">
        <v>2.85</v>
      </c>
      <c r="T96" s="201">
        <v>0</v>
      </c>
      <c r="U96" s="201">
        <v>12.34</v>
      </c>
      <c r="V96" s="201">
        <v>0.14000000000000001</v>
      </c>
      <c r="W96" s="201">
        <v>0.44</v>
      </c>
      <c r="X96" s="201">
        <v>1.4</v>
      </c>
      <c r="Y96" s="201">
        <v>0</v>
      </c>
      <c r="Z96" s="201">
        <v>2.64</v>
      </c>
      <c r="AA96" s="201">
        <v>11.36</v>
      </c>
      <c r="AB96" s="201">
        <v>0</v>
      </c>
      <c r="AC96" s="201">
        <v>0</v>
      </c>
      <c r="AD96" s="201">
        <v>13.64</v>
      </c>
      <c r="AE96" s="201">
        <v>0</v>
      </c>
      <c r="AF96" s="201">
        <v>0</v>
      </c>
      <c r="AG96" s="201">
        <v>43.39</v>
      </c>
      <c r="AH96" s="201">
        <v>0</v>
      </c>
      <c r="AI96" s="201">
        <v>10.45</v>
      </c>
      <c r="AJ96" s="201">
        <v>0</v>
      </c>
      <c r="AK96" s="201">
        <v>9.01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10.99</v>
      </c>
      <c r="E97" s="201">
        <v>0</v>
      </c>
      <c r="F97" s="201">
        <v>0</v>
      </c>
      <c r="G97" s="201">
        <v>17.87</v>
      </c>
      <c r="H97" s="201">
        <v>0</v>
      </c>
      <c r="I97" s="201">
        <v>0</v>
      </c>
      <c r="J97" s="201">
        <v>22.83</v>
      </c>
      <c r="K97" s="201">
        <v>77.599999999999994</v>
      </c>
      <c r="L97" s="201">
        <v>32.5</v>
      </c>
      <c r="M97" s="201">
        <v>0</v>
      </c>
      <c r="N97" s="201">
        <v>1.1299999999999999</v>
      </c>
      <c r="O97" s="201">
        <v>1.88</v>
      </c>
      <c r="P97" s="201">
        <v>3.25</v>
      </c>
      <c r="Q97" s="201">
        <v>0.91</v>
      </c>
      <c r="R97" s="201">
        <v>0.4</v>
      </c>
      <c r="S97" s="201">
        <v>2.85</v>
      </c>
      <c r="T97" s="201">
        <v>0</v>
      </c>
      <c r="U97" s="201">
        <v>12.34</v>
      </c>
      <c r="V97" s="201">
        <v>0.14000000000000001</v>
      </c>
      <c r="W97" s="201">
        <v>0.44</v>
      </c>
      <c r="X97" s="201">
        <v>1.4</v>
      </c>
      <c r="Y97" s="201">
        <v>0</v>
      </c>
      <c r="Z97" s="201">
        <v>2.64</v>
      </c>
      <c r="AA97" s="201">
        <v>11.36</v>
      </c>
      <c r="AB97" s="201">
        <v>0</v>
      </c>
      <c r="AC97" s="201">
        <v>0</v>
      </c>
      <c r="AD97" s="201">
        <v>13.64</v>
      </c>
      <c r="AE97" s="201">
        <v>0</v>
      </c>
      <c r="AF97" s="201">
        <v>0</v>
      </c>
      <c r="AG97" s="201">
        <v>43.39</v>
      </c>
      <c r="AH97" s="201">
        <v>0</v>
      </c>
      <c r="AI97" s="201">
        <v>10.45</v>
      </c>
      <c r="AJ97" s="201">
        <v>0</v>
      </c>
      <c r="AK97" s="201">
        <v>9.01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10.99</v>
      </c>
      <c r="E98" s="201">
        <v>0</v>
      </c>
      <c r="F98" s="201">
        <v>0</v>
      </c>
      <c r="G98" s="201">
        <v>17.87</v>
      </c>
      <c r="H98" s="201">
        <v>0</v>
      </c>
      <c r="I98" s="201">
        <v>0</v>
      </c>
      <c r="J98" s="201">
        <v>22.83</v>
      </c>
      <c r="K98" s="201">
        <v>77.599999999999994</v>
      </c>
      <c r="L98" s="201">
        <v>32.5</v>
      </c>
      <c r="M98" s="201">
        <v>0</v>
      </c>
      <c r="N98" s="201">
        <v>1.1299999999999999</v>
      </c>
      <c r="O98" s="201">
        <v>1.88</v>
      </c>
      <c r="P98" s="201">
        <v>3.25</v>
      </c>
      <c r="Q98" s="201">
        <v>0.91</v>
      </c>
      <c r="R98" s="201">
        <v>0.4</v>
      </c>
      <c r="S98" s="201">
        <v>2.85</v>
      </c>
      <c r="T98" s="201">
        <v>0</v>
      </c>
      <c r="U98" s="201">
        <v>12.34</v>
      </c>
      <c r="V98" s="201">
        <v>0.13</v>
      </c>
      <c r="W98" s="201">
        <v>0.44</v>
      </c>
      <c r="X98" s="201">
        <v>1.4</v>
      </c>
      <c r="Y98" s="201">
        <v>0</v>
      </c>
      <c r="Z98" s="201">
        <v>2.64</v>
      </c>
      <c r="AA98" s="201">
        <v>11.36</v>
      </c>
      <c r="AB98" s="201">
        <v>0</v>
      </c>
      <c r="AC98" s="201">
        <v>0</v>
      </c>
      <c r="AD98" s="201">
        <v>13.64</v>
      </c>
      <c r="AE98" s="201">
        <v>0</v>
      </c>
      <c r="AF98" s="201">
        <v>0</v>
      </c>
      <c r="AG98" s="201">
        <v>43.39</v>
      </c>
      <c r="AH98" s="201">
        <v>0</v>
      </c>
      <c r="AI98" s="201">
        <v>10.45</v>
      </c>
      <c r="AJ98" s="201">
        <v>0</v>
      </c>
      <c r="AK98" s="201">
        <v>9.01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0.26476000000000011</v>
      </c>
      <c r="E99">
        <f t="shared" si="0"/>
        <v>0</v>
      </c>
      <c r="F99">
        <f t="shared" si="0"/>
        <v>0</v>
      </c>
      <c r="G99">
        <f t="shared" si="0"/>
        <v>0.42887999999999898</v>
      </c>
      <c r="H99">
        <f t="shared" si="0"/>
        <v>0</v>
      </c>
      <c r="I99">
        <f t="shared" si="0"/>
        <v>0</v>
      </c>
      <c r="J99">
        <f t="shared" si="0"/>
        <v>0.5479199999999993</v>
      </c>
      <c r="K99">
        <f t="shared" si="0"/>
        <v>1.8564450000000026</v>
      </c>
      <c r="L99">
        <f t="shared" si="0"/>
        <v>0.70841749999999926</v>
      </c>
      <c r="M99">
        <f t="shared" si="0"/>
        <v>0</v>
      </c>
      <c r="N99">
        <f t="shared" si="0"/>
        <v>3.1439999999999954E-2</v>
      </c>
      <c r="O99">
        <f t="shared" si="0"/>
        <v>4.5119999999999938E-2</v>
      </c>
      <c r="P99">
        <f t="shared" si="0"/>
        <v>4.5302500000000009E-2</v>
      </c>
      <c r="Q99">
        <f t="shared" si="0"/>
        <v>1.900499999999997E-2</v>
      </c>
      <c r="R99">
        <f t="shared" si="0"/>
        <v>7.6484999999999956E-2</v>
      </c>
      <c r="S99">
        <f t="shared" si="0"/>
        <v>6.1569999999999993E-2</v>
      </c>
      <c r="T99">
        <f t="shared" si="0"/>
        <v>0</v>
      </c>
      <c r="U99">
        <f t="shared" si="0"/>
        <v>0.29615999999999992</v>
      </c>
      <c r="V99">
        <f t="shared" si="0"/>
        <v>5.9324999999999977E-3</v>
      </c>
      <c r="W99">
        <f t="shared" si="0"/>
        <v>3.3009999999999998E-2</v>
      </c>
      <c r="X99">
        <f t="shared" si="0"/>
        <v>3.360000000000006E-2</v>
      </c>
      <c r="Y99">
        <f t="shared" si="0"/>
        <v>0</v>
      </c>
      <c r="Z99">
        <f t="shared" si="0"/>
        <v>0.46694500000000022</v>
      </c>
      <c r="AA99">
        <f t="shared" si="0"/>
        <v>0.25060750000000026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0.23413249999999999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5.4089999999999998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3.94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3.94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3.94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3.94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3.94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3.94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3.94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3.94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3.94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3.94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3.94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3.94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3.94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3.94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3.94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3.94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3.94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3.94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3.94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3.94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3.94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3.94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3.94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3.94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3.94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3.94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3.94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3.94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3.94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3.94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3.94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3.94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3.94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3.94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3.94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3.94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3.94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3.94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3.94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3.94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3.94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3.94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3.94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3.94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3.94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3.94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3.94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3.94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3.94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3.94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3.94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3.94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3.94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3.94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3.94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3.94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3.94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3.94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3.94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3.94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3.94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3.94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3.94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3.94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3.94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3.94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3.94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3.94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3.94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3.94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3.94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3.94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3.94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3.94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3.94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3.94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3.94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3.94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3.94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3.94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3.94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3.94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3.94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3.94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3.94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3.94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3.94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3.94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3.94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3.94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3.94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3.94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3.94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3.94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3.94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3.94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0.5481199999999995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2.97</v>
      </c>
      <c r="AE3" s="201">
        <v>0</v>
      </c>
      <c r="AF3" s="201">
        <v>0</v>
      </c>
      <c r="AG3" s="201">
        <v>81.08</v>
      </c>
      <c r="AH3" s="201">
        <v>0</v>
      </c>
      <c r="AI3" s="201">
        <v>19.52</v>
      </c>
      <c r="AJ3" s="201">
        <v>0</v>
      </c>
      <c r="AK3" s="201">
        <v>3.65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2.97</v>
      </c>
      <c r="AE4" s="201">
        <v>0</v>
      </c>
      <c r="AF4" s="201">
        <v>0</v>
      </c>
      <c r="AG4" s="201">
        <v>81.08</v>
      </c>
      <c r="AH4" s="201">
        <v>0</v>
      </c>
      <c r="AI4" s="201">
        <v>19.52</v>
      </c>
      <c r="AJ4" s="201">
        <v>0</v>
      </c>
      <c r="AK4" s="201">
        <v>3.65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2.97</v>
      </c>
      <c r="AE5" s="201">
        <v>0</v>
      </c>
      <c r="AF5" s="201">
        <v>0</v>
      </c>
      <c r="AG5" s="201">
        <v>81.08</v>
      </c>
      <c r="AH5" s="201">
        <v>0</v>
      </c>
      <c r="AI5" s="201">
        <v>19.52</v>
      </c>
      <c r="AJ5" s="201">
        <v>0</v>
      </c>
      <c r="AK5" s="201">
        <v>3.65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2.97</v>
      </c>
      <c r="AE6" s="201">
        <v>0</v>
      </c>
      <c r="AF6" s="201">
        <v>0</v>
      </c>
      <c r="AG6" s="201">
        <v>81.08</v>
      </c>
      <c r="AH6" s="201">
        <v>0</v>
      </c>
      <c r="AI6" s="201">
        <v>19.52</v>
      </c>
      <c r="AJ6" s="201">
        <v>0</v>
      </c>
      <c r="AK6" s="201">
        <v>3.65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2.97</v>
      </c>
      <c r="AE7" s="201">
        <v>0</v>
      </c>
      <c r="AF7" s="201">
        <v>0</v>
      </c>
      <c r="AG7" s="201">
        <v>81.08</v>
      </c>
      <c r="AH7" s="201">
        <v>0</v>
      </c>
      <c r="AI7" s="201">
        <v>19.52</v>
      </c>
      <c r="AJ7" s="201">
        <v>0</v>
      </c>
      <c r="AK7" s="201">
        <v>3.65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2.97</v>
      </c>
      <c r="AE8" s="201">
        <v>0</v>
      </c>
      <c r="AF8" s="201">
        <v>0</v>
      </c>
      <c r="AG8" s="201">
        <v>81.08</v>
      </c>
      <c r="AH8" s="201">
        <v>0</v>
      </c>
      <c r="AI8" s="201">
        <v>19.52</v>
      </c>
      <c r="AJ8" s="201">
        <v>0</v>
      </c>
      <c r="AK8" s="201">
        <v>3.65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2.97</v>
      </c>
      <c r="AE9" s="201">
        <v>0</v>
      </c>
      <c r="AF9" s="201">
        <v>0</v>
      </c>
      <c r="AG9" s="201">
        <v>81.08</v>
      </c>
      <c r="AH9" s="201">
        <v>0</v>
      </c>
      <c r="AI9" s="201">
        <v>19.52</v>
      </c>
      <c r="AJ9" s="201">
        <v>0</v>
      </c>
      <c r="AK9" s="201">
        <v>3.65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2.97</v>
      </c>
      <c r="AE10" s="201">
        <v>0</v>
      </c>
      <c r="AF10" s="201">
        <v>0</v>
      </c>
      <c r="AG10" s="201">
        <v>81.08</v>
      </c>
      <c r="AH10" s="201">
        <v>0</v>
      </c>
      <c r="AI10" s="201">
        <v>19.52</v>
      </c>
      <c r="AJ10" s="201">
        <v>0</v>
      </c>
      <c r="AK10" s="201">
        <v>3.65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2.97</v>
      </c>
      <c r="AE11" s="201">
        <v>0</v>
      </c>
      <c r="AF11" s="201">
        <v>0</v>
      </c>
      <c r="AG11" s="201">
        <v>81.08</v>
      </c>
      <c r="AH11" s="201">
        <v>0</v>
      </c>
      <c r="AI11" s="201">
        <v>19.52</v>
      </c>
      <c r="AJ11" s="201">
        <v>0</v>
      </c>
      <c r="AK11" s="201">
        <v>3.65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2.97</v>
      </c>
      <c r="AE12" s="201">
        <v>0</v>
      </c>
      <c r="AF12" s="201">
        <v>0</v>
      </c>
      <c r="AG12" s="201">
        <v>81.08</v>
      </c>
      <c r="AH12" s="201">
        <v>0</v>
      </c>
      <c r="AI12" s="201">
        <v>19.52</v>
      </c>
      <c r="AJ12" s="201">
        <v>0</v>
      </c>
      <c r="AK12" s="201">
        <v>3.65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2.97</v>
      </c>
      <c r="AE13" s="201">
        <v>0</v>
      </c>
      <c r="AF13" s="201">
        <v>0</v>
      </c>
      <c r="AG13" s="201">
        <v>81.08</v>
      </c>
      <c r="AH13" s="201">
        <v>0</v>
      </c>
      <c r="AI13" s="201">
        <v>19.52</v>
      </c>
      <c r="AJ13" s="201">
        <v>0</v>
      </c>
      <c r="AK13" s="201">
        <v>3.65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2.97</v>
      </c>
      <c r="AE14" s="201">
        <v>0</v>
      </c>
      <c r="AF14" s="201">
        <v>0</v>
      </c>
      <c r="AG14" s="201">
        <v>81.08</v>
      </c>
      <c r="AH14" s="201">
        <v>0</v>
      </c>
      <c r="AI14" s="201">
        <v>19.52</v>
      </c>
      <c r="AJ14" s="201">
        <v>0</v>
      </c>
      <c r="AK14" s="201">
        <v>3.65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2.97</v>
      </c>
      <c r="AE15" s="201">
        <v>0</v>
      </c>
      <c r="AF15" s="201">
        <v>0</v>
      </c>
      <c r="AG15" s="201">
        <v>81.08</v>
      </c>
      <c r="AH15" s="201">
        <v>0</v>
      </c>
      <c r="AI15" s="201">
        <v>19.52</v>
      </c>
      <c r="AJ15" s="201">
        <v>0</v>
      </c>
      <c r="AK15" s="201">
        <v>3.65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2.97</v>
      </c>
      <c r="AE16" s="201">
        <v>0</v>
      </c>
      <c r="AF16" s="201">
        <v>0</v>
      </c>
      <c r="AG16" s="201">
        <v>81.08</v>
      </c>
      <c r="AH16" s="201">
        <v>0</v>
      </c>
      <c r="AI16" s="201">
        <v>19.52</v>
      </c>
      <c r="AJ16" s="201">
        <v>0</v>
      </c>
      <c r="AK16" s="201">
        <v>3.65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2.97</v>
      </c>
      <c r="AE17" s="201">
        <v>0</v>
      </c>
      <c r="AF17" s="201">
        <v>0</v>
      </c>
      <c r="AG17" s="201">
        <v>81.08</v>
      </c>
      <c r="AH17" s="201">
        <v>0</v>
      </c>
      <c r="AI17" s="201">
        <v>19.52</v>
      </c>
      <c r="AJ17" s="201">
        <v>0</v>
      </c>
      <c r="AK17" s="201">
        <v>3.65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2.97</v>
      </c>
      <c r="AE18" s="201">
        <v>0</v>
      </c>
      <c r="AF18" s="201">
        <v>0</v>
      </c>
      <c r="AG18" s="201">
        <v>81.08</v>
      </c>
      <c r="AH18" s="201">
        <v>0</v>
      </c>
      <c r="AI18" s="201">
        <v>19.52</v>
      </c>
      <c r="AJ18" s="201">
        <v>0</v>
      </c>
      <c r="AK18" s="201">
        <v>3.65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2.97</v>
      </c>
      <c r="AE19" s="201">
        <v>0</v>
      </c>
      <c r="AF19" s="201">
        <v>0</v>
      </c>
      <c r="AG19" s="201">
        <v>81.08</v>
      </c>
      <c r="AH19" s="201">
        <v>0</v>
      </c>
      <c r="AI19" s="201">
        <v>19.52</v>
      </c>
      <c r="AJ19" s="201">
        <v>0</v>
      </c>
      <c r="AK19" s="201">
        <v>3.65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2.97</v>
      </c>
      <c r="AE20" s="201">
        <v>0</v>
      </c>
      <c r="AF20" s="201">
        <v>0</v>
      </c>
      <c r="AG20" s="201">
        <v>81.08</v>
      </c>
      <c r="AH20" s="201">
        <v>0</v>
      </c>
      <c r="AI20" s="201">
        <v>19.52</v>
      </c>
      <c r="AJ20" s="201">
        <v>0</v>
      </c>
      <c r="AK20" s="201">
        <v>3.65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2.97</v>
      </c>
      <c r="AE21" s="201">
        <v>0</v>
      </c>
      <c r="AF21" s="201">
        <v>0</v>
      </c>
      <c r="AG21" s="201">
        <v>81.08</v>
      </c>
      <c r="AH21" s="201">
        <v>0</v>
      </c>
      <c r="AI21" s="201">
        <v>19.52</v>
      </c>
      <c r="AJ21" s="201">
        <v>0</v>
      </c>
      <c r="AK21" s="201">
        <v>3.65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2.97</v>
      </c>
      <c r="AE22" s="201">
        <v>0</v>
      </c>
      <c r="AF22" s="201">
        <v>0</v>
      </c>
      <c r="AG22" s="201">
        <v>81.08</v>
      </c>
      <c r="AH22" s="201">
        <v>0</v>
      </c>
      <c r="AI22" s="201">
        <v>19.52</v>
      </c>
      <c r="AJ22" s="201">
        <v>0</v>
      </c>
      <c r="AK22" s="201">
        <v>3.65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2.97</v>
      </c>
      <c r="AE23" s="201">
        <v>0</v>
      </c>
      <c r="AF23" s="201">
        <v>0</v>
      </c>
      <c r="AG23" s="201">
        <v>81.08</v>
      </c>
      <c r="AH23" s="201">
        <v>0</v>
      </c>
      <c r="AI23" s="201">
        <v>19.52</v>
      </c>
      <c r="AJ23" s="201">
        <v>0</v>
      </c>
      <c r="AK23" s="201">
        <v>3.65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2.97</v>
      </c>
      <c r="AE24" s="201">
        <v>0</v>
      </c>
      <c r="AF24" s="201">
        <v>0</v>
      </c>
      <c r="AG24" s="201">
        <v>81.08</v>
      </c>
      <c r="AH24" s="201">
        <v>0</v>
      </c>
      <c r="AI24" s="201">
        <v>19.52</v>
      </c>
      <c r="AJ24" s="201">
        <v>0</v>
      </c>
      <c r="AK24" s="201">
        <v>3.65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2.97</v>
      </c>
      <c r="AE25" s="201">
        <v>0</v>
      </c>
      <c r="AF25" s="201">
        <v>0</v>
      </c>
      <c r="AG25" s="201">
        <v>81.08</v>
      </c>
      <c r="AH25" s="201">
        <v>0</v>
      </c>
      <c r="AI25" s="201">
        <v>19.52</v>
      </c>
      <c r="AJ25" s="201">
        <v>0</v>
      </c>
      <c r="AK25" s="201">
        <v>3.65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2.97</v>
      </c>
      <c r="AE26" s="201">
        <v>0</v>
      </c>
      <c r="AF26" s="201">
        <v>0</v>
      </c>
      <c r="AG26" s="201">
        <v>81.08</v>
      </c>
      <c r="AH26" s="201">
        <v>0</v>
      </c>
      <c r="AI26" s="201">
        <v>19.52</v>
      </c>
      <c r="AJ26" s="201">
        <v>0</v>
      </c>
      <c r="AK26" s="201">
        <v>3.65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2.97</v>
      </c>
      <c r="AE27" s="201">
        <v>0</v>
      </c>
      <c r="AF27" s="201">
        <v>0</v>
      </c>
      <c r="AG27" s="201">
        <v>81.08</v>
      </c>
      <c r="AH27" s="201">
        <v>0</v>
      </c>
      <c r="AI27" s="201">
        <v>19.52</v>
      </c>
      <c r="AJ27" s="201">
        <v>0</v>
      </c>
      <c r="AK27" s="201">
        <v>3.66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2.97</v>
      </c>
      <c r="AE28" s="201">
        <v>0</v>
      </c>
      <c r="AF28" s="201">
        <v>0</v>
      </c>
      <c r="AG28" s="201">
        <v>81.08</v>
      </c>
      <c r="AH28" s="201">
        <v>0</v>
      </c>
      <c r="AI28" s="201">
        <v>19.52</v>
      </c>
      <c r="AJ28" s="201">
        <v>0</v>
      </c>
      <c r="AK28" s="201">
        <v>3.66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2.97</v>
      </c>
      <c r="AE29" s="201">
        <v>0</v>
      </c>
      <c r="AF29" s="201">
        <v>0</v>
      </c>
      <c r="AG29" s="201">
        <v>81.08</v>
      </c>
      <c r="AH29" s="201">
        <v>0</v>
      </c>
      <c r="AI29" s="201">
        <v>19.52</v>
      </c>
      <c r="AJ29" s="201">
        <v>0</v>
      </c>
      <c r="AK29" s="201">
        <v>3.66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2.97</v>
      </c>
      <c r="AE30" s="201">
        <v>0</v>
      </c>
      <c r="AF30" s="201">
        <v>0</v>
      </c>
      <c r="AG30" s="201">
        <v>81.08</v>
      </c>
      <c r="AH30" s="201">
        <v>0</v>
      </c>
      <c r="AI30" s="201">
        <v>19.52</v>
      </c>
      <c r="AJ30" s="201">
        <v>0</v>
      </c>
      <c r="AK30" s="201">
        <v>3.66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2.97</v>
      </c>
      <c r="AE31" s="201">
        <v>0</v>
      </c>
      <c r="AF31" s="201">
        <v>0</v>
      </c>
      <c r="AG31" s="201">
        <v>81.08</v>
      </c>
      <c r="AH31" s="201">
        <v>0</v>
      </c>
      <c r="AI31" s="201">
        <v>19.52</v>
      </c>
      <c r="AJ31" s="201">
        <v>0</v>
      </c>
      <c r="AK31" s="201">
        <v>3.66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2.97</v>
      </c>
      <c r="AE32" s="201">
        <v>0</v>
      </c>
      <c r="AF32" s="201">
        <v>0</v>
      </c>
      <c r="AG32" s="201">
        <v>81.08</v>
      </c>
      <c r="AH32" s="201">
        <v>0</v>
      </c>
      <c r="AI32" s="201">
        <v>19.52</v>
      </c>
      <c r="AJ32" s="201">
        <v>0</v>
      </c>
      <c r="AK32" s="201">
        <v>3.66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2.97</v>
      </c>
      <c r="AE33" s="201">
        <v>0</v>
      </c>
      <c r="AF33" s="201">
        <v>0</v>
      </c>
      <c r="AG33" s="201">
        <v>81.08</v>
      </c>
      <c r="AH33" s="201">
        <v>0</v>
      </c>
      <c r="AI33" s="201">
        <v>19.52</v>
      </c>
      <c r="AJ33" s="201">
        <v>0</v>
      </c>
      <c r="AK33" s="201">
        <v>3.66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2.97</v>
      </c>
      <c r="AE34" s="201">
        <v>0</v>
      </c>
      <c r="AF34" s="201">
        <v>0</v>
      </c>
      <c r="AG34" s="201">
        <v>81.08</v>
      </c>
      <c r="AH34" s="201">
        <v>0</v>
      </c>
      <c r="AI34" s="201">
        <v>19.52</v>
      </c>
      <c r="AJ34" s="201">
        <v>0</v>
      </c>
      <c r="AK34" s="201">
        <v>3.66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2.97</v>
      </c>
      <c r="AE35" s="201">
        <v>0</v>
      </c>
      <c r="AF35" s="201">
        <v>0</v>
      </c>
      <c r="AG35" s="201">
        <v>81.08</v>
      </c>
      <c r="AH35" s="201">
        <v>0</v>
      </c>
      <c r="AI35" s="201">
        <v>19.52</v>
      </c>
      <c r="AJ35" s="201">
        <v>0</v>
      </c>
      <c r="AK35" s="201">
        <v>3.66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2.97</v>
      </c>
      <c r="AE36" s="201">
        <v>0</v>
      </c>
      <c r="AF36" s="201">
        <v>0</v>
      </c>
      <c r="AG36" s="201">
        <v>81.08</v>
      </c>
      <c r="AH36" s="201">
        <v>0</v>
      </c>
      <c r="AI36" s="201">
        <v>19.52</v>
      </c>
      <c r="AJ36" s="201">
        <v>0</v>
      </c>
      <c r="AK36" s="201">
        <v>3.66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2.97</v>
      </c>
      <c r="AE37" s="201">
        <v>0</v>
      </c>
      <c r="AF37" s="201">
        <v>0</v>
      </c>
      <c r="AG37" s="201">
        <v>81.08</v>
      </c>
      <c r="AH37" s="201">
        <v>0</v>
      </c>
      <c r="AI37" s="201">
        <v>19.52</v>
      </c>
      <c r="AJ37" s="201">
        <v>0</v>
      </c>
      <c r="AK37" s="201">
        <v>3.66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2.97</v>
      </c>
      <c r="AE38" s="201">
        <v>0</v>
      </c>
      <c r="AF38" s="201">
        <v>0</v>
      </c>
      <c r="AG38" s="201">
        <v>81.08</v>
      </c>
      <c r="AH38" s="201">
        <v>0</v>
      </c>
      <c r="AI38" s="201">
        <v>19.52</v>
      </c>
      <c r="AJ38" s="201">
        <v>0</v>
      </c>
      <c r="AK38" s="201">
        <v>3.66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2.97</v>
      </c>
      <c r="AE39" s="201">
        <v>0</v>
      </c>
      <c r="AF39" s="201">
        <v>0</v>
      </c>
      <c r="AG39" s="201">
        <v>81.08</v>
      </c>
      <c r="AH39" s="201">
        <v>0</v>
      </c>
      <c r="AI39" s="201">
        <v>19.52</v>
      </c>
      <c r="AJ39" s="201">
        <v>0</v>
      </c>
      <c r="AK39" s="201">
        <v>3.66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2.97</v>
      </c>
      <c r="AE40" s="201">
        <v>0</v>
      </c>
      <c r="AF40" s="201">
        <v>0</v>
      </c>
      <c r="AG40" s="201">
        <v>81.08</v>
      </c>
      <c r="AH40" s="201">
        <v>0</v>
      </c>
      <c r="AI40" s="201">
        <v>19.52</v>
      </c>
      <c r="AJ40" s="201">
        <v>0</v>
      </c>
      <c r="AK40" s="201">
        <v>3.66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2.97</v>
      </c>
      <c r="AE41" s="201">
        <v>0</v>
      </c>
      <c r="AF41" s="201">
        <v>0</v>
      </c>
      <c r="AG41" s="201">
        <v>81.08</v>
      </c>
      <c r="AH41" s="201">
        <v>0</v>
      </c>
      <c r="AI41" s="201">
        <v>19.52</v>
      </c>
      <c r="AJ41" s="201">
        <v>0</v>
      </c>
      <c r="AK41" s="201">
        <v>3.66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2.97</v>
      </c>
      <c r="AE42" s="201">
        <v>0</v>
      </c>
      <c r="AF42" s="201">
        <v>0</v>
      </c>
      <c r="AG42" s="201">
        <v>81.08</v>
      </c>
      <c r="AH42" s="201">
        <v>0</v>
      </c>
      <c r="AI42" s="201">
        <v>19.52</v>
      </c>
      <c r="AJ42" s="201">
        <v>0</v>
      </c>
      <c r="AK42" s="201">
        <v>3.66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2.97</v>
      </c>
      <c r="AE43" s="201">
        <v>0</v>
      </c>
      <c r="AF43" s="201">
        <v>0</v>
      </c>
      <c r="AG43" s="201">
        <v>81.08</v>
      </c>
      <c r="AH43" s="201">
        <v>0</v>
      </c>
      <c r="AI43" s="201">
        <v>19.52</v>
      </c>
      <c r="AJ43" s="201">
        <v>0</v>
      </c>
      <c r="AK43" s="201">
        <v>3.66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2.97</v>
      </c>
      <c r="AE44" s="201">
        <v>0</v>
      </c>
      <c r="AF44" s="201">
        <v>0</v>
      </c>
      <c r="AG44" s="201">
        <v>81.08</v>
      </c>
      <c r="AH44" s="201">
        <v>0</v>
      </c>
      <c r="AI44" s="201">
        <v>19.52</v>
      </c>
      <c r="AJ44" s="201">
        <v>0</v>
      </c>
      <c r="AK44" s="201">
        <v>3.66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2.97</v>
      </c>
      <c r="AE45" s="201">
        <v>0</v>
      </c>
      <c r="AF45" s="201">
        <v>0</v>
      </c>
      <c r="AG45" s="201">
        <v>81.08</v>
      </c>
      <c r="AH45" s="201">
        <v>0</v>
      </c>
      <c r="AI45" s="201">
        <v>19.52</v>
      </c>
      <c r="AJ45" s="201">
        <v>0</v>
      </c>
      <c r="AK45" s="201">
        <v>3.65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2.97</v>
      </c>
      <c r="AE46" s="201">
        <v>0</v>
      </c>
      <c r="AF46" s="201">
        <v>0</v>
      </c>
      <c r="AG46" s="201">
        <v>81.08</v>
      </c>
      <c r="AH46" s="201">
        <v>0</v>
      </c>
      <c r="AI46" s="201">
        <v>19.52</v>
      </c>
      <c r="AJ46" s="201">
        <v>0</v>
      </c>
      <c r="AK46" s="201">
        <v>3.65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2.97</v>
      </c>
      <c r="AE47" s="201">
        <v>0</v>
      </c>
      <c r="AF47" s="201">
        <v>0</v>
      </c>
      <c r="AG47" s="201">
        <v>81.08</v>
      </c>
      <c r="AH47" s="201">
        <v>0</v>
      </c>
      <c r="AI47" s="201">
        <v>19.52</v>
      </c>
      <c r="AJ47" s="201">
        <v>0</v>
      </c>
      <c r="AK47" s="201">
        <v>3.65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2.97</v>
      </c>
      <c r="AE48" s="201">
        <v>0</v>
      </c>
      <c r="AF48" s="201">
        <v>0</v>
      </c>
      <c r="AG48" s="201">
        <v>81.08</v>
      </c>
      <c r="AH48" s="201">
        <v>0</v>
      </c>
      <c r="AI48" s="201">
        <v>19.52</v>
      </c>
      <c r="AJ48" s="201">
        <v>0</v>
      </c>
      <c r="AK48" s="201">
        <v>3.65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2.97</v>
      </c>
      <c r="AE49" s="201">
        <v>0</v>
      </c>
      <c r="AF49" s="201">
        <v>0</v>
      </c>
      <c r="AG49" s="201">
        <v>81.08</v>
      </c>
      <c r="AH49" s="201">
        <v>0</v>
      </c>
      <c r="AI49" s="201">
        <v>19.52</v>
      </c>
      <c r="AJ49" s="201">
        <v>0</v>
      </c>
      <c r="AK49" s="201">
        <v>3.65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2.97</v>
      </c>
      <c r="AE50" s="201">
        <v>0</v>
      </c>
      <c r="AF50" s="201">
        <v>0</v>
      </c>
      <c r="AG50" s="201">
        <v>81.08</v>
      </c>
      <c r="AH50" s="201">
        <v>0</v>
      </c>
      <c r="AI50" s="201">
        <v>19.52</v>
      </c>
      <c r="AJ50" s="201">
        <v>0</v>
      </c>
      <c r="AK50" s="201">
        <v>3.65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2.97</v>
      </c>
      <c r="AE51" s="201">
        <v>0</v>
      </c>
      <c r="AF51" s="201">
        <v>0</v>
      </c>
      <c r="AG51" s="201">
        <v>81.08</v>
      </c>
      <c r="AH51" s="201">
        <v>0</v>
      </c>
      <c r="AI51" s="201">
        <v>19.52</v>
      </c>
      <c r="AJ51" s="201">
        <v>0</v>
      </c>
      <c r="AK51" s="201">
        <v>3.65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2.97</v>
      </c>
      <c r="AE52" s="201">
        <v>0</v>
      </c>
      <c r="AF52" s="201">
        <v>0</v>
      </c>
      <c r="AG52" s="201">
        <v>81.08</v>
      </c>
      <c r="AH52" s="201">
        <v>0</v>
      </c>
      <c r="AI52" s="201">
        <v>19.52</v>
      </c>
      <c r="AJ52" s="201">
        <v>0</v>
      </c>
      <c r="AK52" s="201">
        <v>3.65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2.97</v>
      </c>
      <c r="AE53" s="201">
        <v>0</v>
      </c>
      <c r="AF53" s="201">
        <v>0</v>
      </c>
      <c r="AG53" s="201">
        <v>81.08</v>
      </c>
      <c r="AH53" s="201">
        <v>0</v>
      </c>
      <c r="AI53" s="201">
        <v>19.52</v>
      </c>
      <c r="AJ53" s="201">
        <v>0</v>
      </c>
      <c r="AK53" s="201">
        <v>3.65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2.97</v>
      </c>
      <c r="AE54" s="201">
        <v>0</v>
      </c>
      <c r="AF54" s="201">
        <v>0</v>
      </c>
      <c r="AG54" s="201">
        <v>81.08</v>
      </c>
      <c r="AH54" s="201">
        <v>0</v>
      </c>
      <c r="AI54" s="201">
        <v>19.52</v>
      </c>
      <c r="AJ54" s="201">
        <v>0</v>
      </c>
      <c r="AK54" s="201">
        <v>3.65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2.97</v>
      </c>
      <c r="AE55" s="201">
        <v>0</v>
      </c>
      <c r="AF55" s="201">
        <v>0</v>
      </c>
      <c r="AG55" s="201">
        <v>81.08</v>
      </c>
      <c r="AH55" s="201">
        <v>0</v>
      </c>
      <c r="AI55" s="201">
        <v>19.52</v>
      </c>
      <c r="AJ55" s="201">
        <v>0</v>
      </c>
      <c r="AK55" s="201">
        <v>3.65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2.97</v>
      </c>
      <c r="AE56" s="201">
        <v>0</v>
      </c>
      <c r="AF56" s="201">
        <v>0</v>
      </c>
      <c r="AG56" s="201">
        <v>81.08</v>
      </c>
      <c r="AH56" s="201">
        <v>0</v>
      </c>
      <c r="AI56" s="201">
        <v>19.52</v>
      </c>
      <c r="AJ56" s="201">
        <v>0</v>
      </c>
      <c r="AK56" s="201">
        <v>3.65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2.97</v>
      </c>
      <c r="AE57" s="201">
        <v>0</v>
      </c>
      <c r="AF57" s="201">
        <v>0</v>
      </c>
      <c r="AG57" s="201">
        <v>81.08</v>
      </c>
      <c r="AH57" s="201">
        <v>0</v>
      </c>
      <c r="AI57" s="201">
        <v>19.52</v>
      </c>
      <c r="AJ57" s="201">
        <v>0</v>
      </c>
      <c r="AK57" s="201">
        <v>3.65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2.97</v>
      </c>
      <c r="AE58" s="201">
        <v>0</v>
      </c>
      <c r="AF58" s="201">
        <v>0</v>
      </c>
      <c r="AG58" s="201">
        <v>81.08</v>
      </c>
      <c r="AH58" s="201">
        <v>0</v>
      </c>
      <c r="AI58" s="201">
        <v>19.52</v>
      </c>
      <c r="AJ58" s="201">
        <v>0</v>
      </c>
      <c r="AK58" s="201">
        <v>3.65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2.97</v>
      </c>
      <c r="AE59" s="201">
        <v>0</v>
      </c>
      <c r="AF59" s="201">
        <v>0</v>
      </c>
      <c r="AG59" s="201">
        <v>81.08</v>
      </c>
      <c r="AH59" s="201">
        <v>0</v>
      </c>
      <c r="AI59" s="201">
        <v>19.52</v>
      </c>
      <c r="AJ59" s="201">
        <v>0</v>
      </c>
      <c r="AK59" s="201">
        <v>3.65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2.97</v>
      </c>
      <c r="AE60" s="201">
        <v>0</v>
      </c>
      <c r="AF60" s="201">
        <v>0</v>
      </c>
      <c r="AG60" s="201">
        <v>81.08</v>
      </c>
      <c r="AH60" s="201">
        <v>0</v>
      </c>
      <c r="AI60" s="201">
        <v>19.52</v>
      </c>
      <c r="AJ60" s="201">
        <v>0</v>
      </c>
      <c r="AK60" s="201">
        <v>3.65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2.97</v>
      </c>
      <c r="AE61" s="201">
        <v>0</v>
      </c>
      <c r="AF61" s="201">
        <v>0</v>
      </c>
      <c r="AG61" s="201">
        <v>81.08</v>
      </c>
      <c r="AH61" s="201">
        <v>0</v>
      </c>
      <c r="AI61" s="201">
        <v>19.52</v>
      </c>
      <c r="AJ61" s="201">
        <v>0</v>
      </c>
      <c r="AK61" s="201">
        <v>3.65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2.97</v>
      </c>
      <c r="AE62" s="201">
        <v>0</v>
      </c>
      <c r="AF62" s="201">
        <v>0</v>
      </c>
      <c r="AG62" s="201">
        <v>81.08</v>
      </c>
      <c r="AH62" s="201">
        <v>0</v>
      </c>
      <c r="AI62" s="201">
        <v>19.52</v>
      </c>
      <c r="AJ62" s="201">
        <v>0</v>
      </c>
      <c r="AK62" s="201">
        <v>3.65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2.97</v>
      </c>
      <c r="AE63" s="201">
        <v>0</v>
      </c>
      <c r="AF63" s="201">
        <v>0</v>
      </c>
      <c r="AG63" s="201">
        <v>81.08</v>
      </c>
      <c r="AH63" s="201">
        <v>0</v>
      </c>
      <c r="AI63" s="201">
        <v>19.52</v>
      </c>
      <c r="AJ63" s="201">
        <v>0</v>
      </c>
      <c r="AK63" s="201">
        <v>3.65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2.97</v>
      </c>
      <c r="AE64" s="201">
        <v>0</v>
      </c>
      <c r="AF64" s="201">
        <v>0</v>
      </c>
      <c r="AG64" s="201">
        <v>81.08</v>
      </c>
      <c r="AH64" s="201">
        <v>0</v>
      </c>
      <c r="AI64" s="201">
        <v>19.52</v>
      </c>
      <c r="AJ64" s="201">
        <v>0</v>
      </c>
      <c r="AK64" s="201">
        <v>3.65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2.97</v>
      </c>
      <c r="AE65" s="201">
        <v>0</v>
      </c>
      <c r="AF65" s="201">
        <v>0</v>
      </c>
      <c r="AG65" s="201">
        <v>81.08</v>
      </c>
      <c r="AH65" s="201">
        <v>0</v>
      </c>
      <c r="AI65" s="201">
        <v>19.52</v>
      </c>
      <c r="AJ65" s="201">
        <v>0</v>
      </c>
      <c r="AK65" s="201">
        <v>3.65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2.97</v>
      </c>
      <c r="AE66" s="201">
        <v>0</v>
      </c>
      <c r="AF66" s="201">
        <v>0</v>
      </c>
      <c r="AG66" s="201">
        <v>81.08</v>
      </c>
      <c r="AH66" s="201">
        <v>0</v>
      </c>
      <c r="AI66" s="201">
        <v>19.52</v>
      </c>
      <c r="AJ66" s="201">
        <v>0</v>
      </c>
      <c r="AK66" s="201">
        <v>3.65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2.97</v>
      </c>
      <c r="AE67" s="201">
        <v>0</v>
      </c>
      <c r="AF67" s="201">
        <v>0</v>
      </c>
      <c r="AG67" s="201">
        <v>81.08</v>
      </c>
      <c r="AH67" s="201">
        <v>0</v>
      </c>
      <c r="AI67" s="201">
        <v>19.52</v>
      </c>
      <c r="AJ67" s="201">
        <v>0</v>
      </c>
      <c r="AK67" s="201">
        <v>3.65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2.97</v>
      </c>
      <c r="AE68" s="201">
        <v>0</v>
      </c>
      <c r="AF68" s="201">
        <v>0</v>
      </c>
      <c r="AG68" s="201">
        <v>81.08</v>
      </c>
      <c r="AH68" s="201">
        <v>0</v>
      </c>
      <c r="AI68" s="201">
        <v>19.52</v>
      </c>
      <c r="AJ68" s="201">
        <v>0</v>
      </c>
      <c r="AK68" s="201">
        <v>3.65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2.97</v>
      </c>
      <c r="AE69" s="201">
        <v>0</v>
      </c>
      <c r="AF69" s="201">
        <v>0</v>
      </c>
      <c r="AG69" s="201">
        <v>81.08</v>
      </c>
      <c r="AH69" s="201">
        <v>0</v>
      </c>
      <c r="AI69" s="201">
        <v>19.52</v>
      </c>
      <c r="AJ69" s="201">
        <v>0</v>
      </c>
      <c r="AK69" s="201">
        <v>3.65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2.97</v>
      </c>
      <c r="AE70" s="201">
        <v>0</v>
      </c>
      <c r="AF70" s="201">
        <v>0</v>
      </c>
      <c r="AG70" s="201">
        <v>81.08</v>
      </c>
      <c r="AH70" s="201">
        <v>0</v>
      </c>
      <c r="AI70" s="201">
        <v>19.52</v>
      </c>
      <c r="AJ70" s="201">
        <v>0</v>
      </c>
      <c r="AK70" s="201">
        <v>3.65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2.97</v>
      </c>
      <c r="AE71" s="201">
        <v>0</v>
      </c>
      <c r="AF71" s="201">
        <v>0</v>
      </c>
      <c r="AG71" s="201">
        <v>81.08</v>
      </c>
      <c r="AH71" s="201">
        <v>0</v>
      </c>
      <c r="AI71" s="201">
        <v>19.52</v>
      </c>
      <c r="AJ71" s="201">
        <v>0</v>
      </c>
      <c r="AK71" s="201">
        <v>3.65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2.97</v>
      </c>
      <c r="AE72" s="201">
        <v>0</v>
      </c>
      <c r="AF72" s="201">
        <v>0</v>
      </c>
      <c r="AG72" s="201">
        <v>81.08</v>
      </c>
      <c r="AH72" s="201">
        <v>0</v>
      </c>
      <c r="AI72" s="201">
        <v>19.52</v>
      </c>
      <c r="AJ72" s="201">
        <v>0</v>
      </c>
      <c r="AK72" s="201">
        <v>3.65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2.97</v>
      </c>
      <c r="AE73" s="201">
        <v>0</v>
      </c>
      <c r="AF73" s="201">
        <v>0</v>
      </c>
      <c r="AG73" s="201">
        <v>81.08</v>
      </c>
      <c r="AH73" s="201">
        <v>0</v>
      </c>
      <c r="AI73" s="201">
        <v>19.52</v>
      </c>
      <c r="AJ73" s="201">
        <v>0</v>
      </c>
      <c r="AK73" s="201">
        <v>3.65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2.97</v>
      </c>
      <c r="AE74" s="201">
        <v>0</v>
      </c>
      <c r="AF74" s="201">
        <v>0</v>
      </c>
      <c r="AG74" s="201">
        <v>81.08</v>
      </c>
      <c r="AH74" s="201">
        <v>0</v>
      </c>
      <c r="AI74" s="201">
        <v>19.52</v>
      </c>
      <c r="AJ74" s="201">
        <v>0</v>
      </c>
      <c r="AK74" s="201">
        <v>3.65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2.97</v>
      </c>
      <c r="AE75" s="201">
        <v>0</v>
      </c>
      <c r="AF75" s="201">
        <v>0</v>
      </c>
      <c r="AG75" s="201">
        <v>81.08</v>
      </c>
      <c r="AH75" s="201">
        <v>0</v>
      </c>
      <c r="AI75" s="201">
        <v>19.52</v>
      </c>
      <c r="AJ75" s="201">
        <v>0</v>
      </c>
      <c r="AK75" s="201">
        <v>3.65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2.97</v>
      </c>
      <c r="AE76" s="201">
        <v>0</v>
      </c>
      <c r="AF76" s="201">
        <v>0</v>
      </c>
      <c r="AG76" s="201">
        <v>81.08</v>
      </c>
      <c r="AH76" s="201">
        <v>0</v>
      </c>
      <c r="AI76" s="201">
        <v>19.52</v>
      </c>
      <c r="AJ76" s="201">
        <v>0</v>
      </c>
      <c r="AK76" s="201">
        <v>3.65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2.97</v>
      </c>
      <c r="AE77" s="201">
        <v>0</v>
      </c>
      <c r="AF77" s="201">
        <v>0</v>
      </c>
      <c r="AG77" s="201">
        <v>81.08</v>
      </c>
      <c r="AH77" s="201">
        <v>0</v>
      </c>
      <c r="AI77" s="201">
        <v>19.52</v>
      </c>
      <c r="AJ77" s="201">
        <v>0</v>
      </c>
      <c r="AK77" s="201">
        <v>3.65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2.97</v>
      </c>
      <c r="AE78" s="201">
        <v>0</v>
      </c>
      <c r="AF78" s="201">
        <v>0</v>
      </c>
      <c r="AG78" s="201">
        <v>81.08</v>
      </c>
      <c r="AH78" s="201">
        <v>0</v>
      </c>
      <c r="AI78" s="201">
        <v>19.52</v>
      </c>
      <c r="AJ78" s="201">
        <v>0</v>
      </c>
      <c r="AK78" s="201">
        <v>3.65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2.97</v>
      </c>
      <c r="AE79" s="201">
        <v>0</v>
      </c>
      <c r="AF79" s="201">
        <v>0</v>
      </c>
      <c r="AG79" s="201">
        <v>81.08</v>
      </c>
      <c r="AH79" s="201">
        <v>0</v>
      </c>
      <c r="AI79" s="201">
        <v>19.52</v>
      </c>
      <c r="AJ79" s="201">
        <v>0</v>
      </c>
      <c r="AK79" s="201">
        <v>3.66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2.97</v>
      </c>
      <c r="AE80" s="201">
        <v>0</v>
      </c>
      <c r="AF80" s="201">
        <v>0</v>
      </c>
      <c r="AG80" s="201">
        <v>81.08</v>
      </c>
      <c r="AH80" s="201">
        <v>0</v>
      </c>
      <c r="AI80" s="201">
        <v>19.52</v>
      </c>
      <c r="AJ80" s="201">
        <v>0</v>
      </c>
      <c r="AK80" s="201">
        <v>3.66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2.97</v>
      </c>
      <c r="AE81" s="201">
        <v>0</v>
      </c>
      <c r="AF81" s="201">
        <v>0</v>
      </c>
      <c r="AG81" s="201">
        <v>81.08</v>
      </c>
      <c r="AH81" s="201">
        <v>0</v>
      </c>
      <c r="AI81" s="201">
        <v>19.52</v>
      </c>
      <c r="AJ81" s="201">
        <v>0</v>
      </c>
      <c r="AK81" s="201">
        <v>3.66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2.97</v>
      </c>
      <c r="AE82" s="201">
        <v>0</v>
      </c>
      <c r="AF82" s="201">
        <v>0</v>
      </c>
      <c r="AG82" s="201">
        <v>81.08</v>
      </c>
      <c r="AH82" s="201">
        <v>0</v>
      </c>
      <c r="AI82" s="201">
        <v>19.52</v>
      </c>
      <c r="AJ82" s="201">
        <v>0</v>
      </c>
      <c r="AK82" s="201">
        <v>3.66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2.97</v>
      </c>
      <c r="AE83" s="201">
        <v>0</v>
      </c>
      <c r="AF83" s="201">
        <v>0</v>
      </c>
      <c r="AG83" s="201">
        <v>81.08</v>
      </c>
      <c r="AH83" s="201">
        <v>0</v>
      </c>
      <c r="AI83" s="201">
        <v>19.52</v>
      </c>
      <c r="AJ83" s="201">
        <v>0</v>
      </c>
      <c r="AK83" s="201">
        <v>3.65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2.97</v>
      </c>
      <c r="AE84" s="201">
        <v>0</v>
      </c>
      <c r="AF84" s="201">
        <v>0</v>
      </c>
      <c r="AG84" s="201">
        <v>81.08</v>
      </c>
      <c r="AH84" s="201">
        <v>0</v>
      </c>
      <c r="AI84" s="201">
        <v>19.52</v>
      </c>
      <c r="AJ84" s="201">
        <v>0</v>
      </c>
      <c r="AK84" s="201">
        <v>3.65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2.97</v>
      </c>
      <c r="AE85" s="201">
        <v>0</v>
      </c>
      <c r="AF85" s="201">
        <v>0</v>
      </c>
      <c r="AG85" s="201">
        <v>81.08</v>
      </c>
      <c r="AH85" s="201">
        <v>0</v>
      </c>
      <c r="AI85" s="201">
        <v>19.52</v>
      </c>
      <c r="AJ85" s="201">
        <v>0</v>
      </c>
      <c r="AK85" s="201">
        <v>3.65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2.97</v>
      </c>
      <c r="AE86" s="201">
        <v>0</v>
      </c>
      <c r="AF86" s="201">
        <v>0</v>
      </c>
      <c r="AG86" s="201">
        <v>81.08</v>
      </c>
      <c r="AH86" s="201">
        <v>0</v>
      </c>
      <c r="AI86" s="201">
        <v>19.52</v>
      </c>
      <c r="AJ86" s="201">
        <v>0</v>
      </c>
      <c r="AK86" s="201">
        <v>3.65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2.97</v>
      </c>
      <c r="AE87" s="201">
        <v>0</v>
      </c>
      <c r="AF87" s="201">
        <v>0</v>
      </c>
      <c r="AG87" s="201">
        <v>81.08</v>
      </c>
      <c r="AH87" s="201">
        <v>0</v>
      </c>
      <c r="AI87" s="201">
        <v>19.52</v>
      </c>
      <c r="AJ87" s="201">
        <v>0</v>
      </c>
      <c r="AK87" s="201">
        <v>3.65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2.97</v>
      </c>
      <c r="AE88" s="201">
        <v>0</v>
      </c>
      <c r="AF88" s="201">
        <v>0</v>
      </c>
      <c r="AG88" s="201">
        <v>81.08</v>
      </c>
      <c r="AH88" s="201">
        <v>0</v>
      </c>
      <c r="AI88" s="201">
        <v>19.52</v>
      </c>
      <c r="AJ88" s="201">
        <v>0</v>
      </c>
      <c r="AK88" s="201">
        <v>3.65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2.97</v>
      </c>
      <c r="AE89" s="201">
        <v>0</v>
      </c>
      <c r="AF89" s="201">
        <v>0</v>
      </c>
      <c r="AG89" s="201">
        <v>81.08</v>
      </c>
      <c r="AH89" s="201">
        <v>0</v>
      </c>
      <c r="AI89" s="201">
        <v>19.52</v>
      </c>
      <c r="AJ89" s="201">
        <v>0</v>
      </c>
      <c r="AK89" s="201">
        <v>3.65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2.97</v>
      </c>
      <c r="AE90" s="201">
        <v>0</v>
      </c>
      <c r="AF90" s="201">
        <v>0</v>
      </c>
      <c r="AG90" s="201">
        <v>81.08</v>
      </c>
      <c r="AH90" s="201">
        <v>0</v>
      </c>
      <c r="AI90" s="201">
        <v>19.52</v>
      </c>
      <c r="AJ90" s="201">
        <v>0</v>
      </c>
      <c r="AK90" s="201">
        <v>3.65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2.97</v>
      </c>
      <c r="AE91" s="201">
        <v>0</v>
      </c>
      <c r="AF91" s="201">
        <v>0</v>
      </c>
      <c r="AG91" s="201">
        <v>81.08</v>
      </c>
      <c r="AH91" s="201">
        <v>0</v>
      </c>
      <c r="AI91" s="201">
        <v>19.52</v>
      </c>
      <c r="AJ91" s="201">
        <v>0</v>
      </c>
      <c r="AK91" s="201">
        <v>3.65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2.97</v>
      </c>
      <c r="AE92" s="201">
        <v>0</v>
      </c>
      <c r="AF92" s="201">
        <v>0</v>
      </c>
      <c r="AG92" s="201">
        <v>81.08</v>
      </c>
      <c r="AH92" s="201">
        <v>0</v>
      </c>
      <c r="AI92" s="201">
        <v>19.52</v>
      </c>
      <c r="AJ92" s="201">
        <v>0</v>
      </c>
      <c r="AK92" s="201">
        <v>3.65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2.97</v>
      </c>
      <c r="AE93" s="201">
        <v>0</v>
      </c>
      <c r="AF93" s="201">
        <v>0</v>
      </c>
      <c r="AG93" s="201">
        <v>81.08</v>
      </c>
      <c r="AH93" s="201">
        <v>0</v>
      </c>
      <c r="AI93" s="201">
        <v>19.52</v>
      </c>
      <c r="AJ93" s="201">
        <v>0</v>
      </c>
      <c r="AK93" s="201">
        <v>3.65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2.97</v>
      </c>
      <c r="AE94" s="201">
        <v>0</v>
      </c>
      <c r="AF94" s="201">
        <v>0</v>
      </c>
      <c r="AG94" s="201">
        <v>81.08</v>
      </c>
      <c r="AH94" s="201">
        <v>0</v>
      </c>
      <c r="AI94" s="201">
        <v>19.52</v>
      </c>
      <c r="AJ94" s="201">
        <v>0</v>
      </c>
      <c r="AK94" s="201">
        <v>3.65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2.97</v>
      </c>
      <c r="AE95" s="201">
        <v>0</v>
      </c>
      <c r="AF95" s="201">
        <v>0</v>
      </c>
      <c r="AG95" s="201">
        <v>81.08</v>
      </c>
      <c r="AH95" s="201">
        <v>0</v>
      </c>
      <c r="AI95" s="201">
        <v>19.52</v>
      </c>
      <c r="AJ95" s="201">
        <v>0</v>
      </c>
      <c r="AK95" s="201">
        <v>3.65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2.97</v>
      </c>
      <c r="AE96" s="201">
        <v>0</v>
      </c>
      <c r="AF96" s="201">
        <v>0</v>
      </c>
      <c r="AG96" s="201">
        <v>81.08</v>
      </c>
      <c r="AH96" s="201">
        <v>0</v>
      </c>
      <c r="AI96" s="201">
        <v>19.52</v>
      </c>
      <c r="AJ96" s="201">
        <v>0</v>
      </c>
      <c r="AK96" s="201">
        <v>3.65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2.97</v>
      </c>
      <c r="AE97" s="201">
        <v>0</v>
      </c>
      <c r="AF97" s="201">
        <v>0</v>
      </c>
      <c r="AG97" s="201">
        <v>81.08</v>
      </c>
      <c r="AH97" s="201">
        <v>0</v>
      </c>
      <c r="AI97" s="201">
        <v>19.52</v>
      </c>
      <c r="AJ97" s="201">
        <v>0</v>
      </c>
      <c r="AK97" s="201">
        <v>3.65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2.97</v>
      </c>
      <c r="AE98" s="201">
        <v>0</v>
      </c>
      <c r="AF98" s="201">
        <v>0</v>
      </c>
      <c r="AG98" s="201">
        <v>81.08</v>
      </c>
      <c r="AH98" s="201">
        <v>0</v>
      </c>
      <c r="AI98" s="201">
        <v>19.52</v>
      </c>
      <c r="AJ98" s="201">
        <v>0</v>
      </c>
      <c r="AK98" s="201">
        <v>3.65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8.7654999999999927E-2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2.1924399999999999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13.4</v>
      </c>
      <c r="E3" s="201">
        <v>0</v>
      </c>
      <c r="F3" s="201">
        <v>0</v>
      </c>
      <c r="G3" s="201">
        <v>21.59</v>
      </c>
      <c r="H3" s="201">
        <v>0</v>
      </c>
      <c r="I3" s="201">
        <v>0</v>
      </c>
      <c r="J3" s="201">
        <v>27.57</v>
      </c>
      <c r="K3" s="201">
        <v>4.5</v>
      </c>
      <c r="L3" s="201">
        <v>270.58</v>
      </c>
      <c r="M3" s="201">
        <v>1.05</v>
      </c>
      <c r="N3" s="201">
        <v>1.35</v>
      </c>
      <c r="O3" s="201">
        <v>0</v>
      </c>
      <c r="P3" s="201">
        <v>1.44</v>
      </c>
      <c r="Q3" s="201">
        <v>1.62</v>
      </c>
      <c r="R3" s="201">
        <v>6.13</v>
      </c>
      <c r="S3" s="201">
        <v>3.77</v>
      </c>
      <c r="T3" s="201">
        <v>0</v>
      </c>
      <c r="U3" s="201">
        <v>0.96</v>
      </c>
      <c r="V3" s="201">
        <v>1</v>
      </c>
      <c r="W3" s="201">
        <v>6.73</v>
      </c>
      <c r="X3" s="201">
        <v>21.29</v>
      </c>
      <c r="Y3" s="201">
        <v>0</v>
      </c>
      <c r="Z3" s="201">
        <v>58.44</v>
      </c>
      <c r="AA3" s="201">
        <v>19.97</v>
      </c>
      <c r="AB3" s="201">
        <v>0</v>
      </c>
      <c r="AC3" s="201">
        <v>0</v>
      </c>
      <c r="AD3" s="201">
        <v>17.8</v>
      </c>
      <c r="AE3" s="201">
        <v>0</v>
      </c>
      <c r="AF3" s="201">
        <v>0</v>
      </c>
      <c r="AG3" s="201">
        <v>52.06</v>
      </c>
      <c r="AH3" s="201">
        <v>0</v>
      </c>
      <c r="AI3" s="201">
        <v>12.53</v>
      </c>
      <c r="AJ3" s="201">
        <v>0</v>
      </c>
      <c r="AK3" s="201">
        <v>10.89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13.4</v>
      </c>
      <c r="E4" s="201">
        <v>0</v>
      </c>
      <c r="F4" s="201">
        <v>0</v>
      </c>
      <c r="G4" s="201">
        <v>21.59</v>
      </c>
      <c r="H4" s="201">
        <v>0</v>
      </c>
      <c r="I4" s="201">
        <v>0</v>
      </c>
      <c r="J4" s="201">
        <v>27.57</v>
      </c>
      <c r="K4" s="201">
        <v>4.5</v>
      </c>
      <c r="L4" s="201">
        <v>270.58</v>
      </c>
      <c r="M4" s="201">
        <v>1.05</v>
      </c>
      <c r="N4" s="201">
        <v>1.35</v>
      </c>
      <c r="O4" s="201">
        <v>0</v>
      </c>
      <c r="P4" s="201">
        <v>1.44</v>
      </c>
      <c r="Q4" s="201">
        <v>1.62</v>
      </c>
      <c r="R4" s="201">
        <v>6.13</v>
      </c>
      <c r="S4" s="201">
        <v>3.77</v>
      </c>
      <c r="T4" s="201">
        <v>0</v>
      </c>
      <c r="U4" s="201">
        <v>0.96</v>
      </c>
      <c r="V4" s="201">
        <v>1</v>
      </c>
      <c r="W4" s="201">
        <v>6.73</v>
      </c>
      <c r="X4" s="201">
        <v>21.29</v>
      </c>
      <c r="Y4" s="201">
        <v>0</v>
      </c>
      <c r="Z4" s="201">
        <v>58.44</v>
      </c>
      <c r="AA4" s="201">
        <v>19.97</v>
      </c>
      <c r="AB4" s="201">
        <v>0</v>
      </c>
      <c r="AC4" s="201">
        <v>0</v>
      </c>
      <c r="AD4" s="201">
        <v>17.8</v>
      </c>
      <c r="AE4" s="201">
        <v>0</v>
      </c>
      <c r="AF4" s="201">
        <v>0</v>
      </c>
      <c r="AG4" s="201">
        <v>52.06</v>
      </c>
      <c r="AH4" s="201">
        <v>0</v>
      </c>
      <c r="AI4" s="201">
        <v>12.53</v>
      </c>
      <c r="AJ4" s="201">
        <v>0</v>
      </c>
      <c r="AK4" s="201">
        <v>10.89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13.4</v>
      </c>
      <c r="E5" s="201">
        <v>0</v>
      </c>
      <c r="F5" s="201">
        <v>0</v>
      </c>
      <c r="G5" s="201">
        <v>21.59</v>
      </c>
      <c r="H5" s="201">
        <v>0</v>
      </c>
      <c r="I5" s="201">
        <v>0</v>
      </c>
      <c r="J5" s="201">
        <v>27.57</v>
      </c>
      <c r="K5" s="201">
        <v>4.5</v>
      </c>
      <c r="L5" s="201">
        <v>270.58</v>
      </c>
      <c r="M5" s="201">
        <v>1.05</v>
      </c>
      <c r="N5" s="201">
        <v>1.35</v>
      </c>
      <c r="O5" s="201">
        <v>0</v>
      </c>
      <c r="P5" s="201">
        <v>1.44</v>
      </c>
      <c r="Q5" s="201">
        <v>1.62</v>
      </c>
      <c r="R5" s="201">
        <v>6.13</v>
      </c>
      <c r="S5" s="201">
        <v>3.77</v>
      </c>
      <c r="T5" s="201">
        <v>0</v>
      </c>
      <c r="U5" s="201">
        <v>0.96</v>
      </c>
      <c r="V5" s="201">
        <v>1</v>
      </c>
      <c r="W5" s="201">
        <v>6.73</v>
      </c>
      <c r="X5" s="201">
        <v>21.29</v>
      </c>
      <c r="Y5" s="201">
        <v>0</v>
      </c>
      <c r="Z5" s="201">
        <v>58.44</v>
      </c>
      <c r="AA5" s="201">
        <v>19.97</v>
      </c>
      <c r="AB5" s="201">
        <v>0</v>
      </c>
      <c r="AC5" s="201">
        <v>0</v>
      </c>
      <c r="AD5" s="201">
        <v>17.8</v>
      </c>
      <c r="AE5" s="201">
        <v>0</v>
      </c>
      <c r="AF5" s="201">
        <v>0</v>
      </c>
      <c r="AG5" s="201">
        <v>52.06</v>
      </c>
      <c r="AH5" s="201">
        <v>0</v>
      </c>
      <c r="AI5" s="201">
        <v>12.53</v>
      </c>
      <c r="AJ5" s="201">
        <v>0</v>
      </c>
      <c r="AK5" s="201">
        <v>10.89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13.4</v>
      </c>
      <c r="E6" s="201">
        <v>0</v>
      </c>
      <c r="F6" s="201">
        <v>0</v>
      </c>
      <c r="G6" s="201">
        <v>21.59</v>
      </c>
      <c r="H6" s="201">
        <v>0</v>
      </c>
      <c r="I6" s="201">
        <v>0</v>
      </c>
      <c r="J6" s="201">
        <v>27.57</v>
      </c>
      <c r="K6" s="201">
        <v>4.5</v>
      </c>
      <c r="L6" s="201">
        <v>270.58</v>
      </c>
      <c r="M6" s="201">
        <v>1.05</v>
      </c>
      <c r="N6" s="201">
        <v>1.35</v>
      </c>
      <c r="O6" s="201">
        <v>0</v>
      </c>
      <c r="P6" s="201">
        <v>1.44</v>
      </c>
      <c r="Q6" s="201">
        <v>1.62</v>
      </c>
      <c r="R6" s="201">
        <v>6.13</v>
      </c>
      <c r="S6" s="201">
        <v>3.77</v>
      </c>
      <c r="T6" s="201">
        <v>0</v>
      </c>
      <c r="U6" s="201">
        <v>0.96</v>
      </c>
      <c r="V6" s="201">
        <v>1</v>
      </c>
      <c r="W6" s="201">
        <v>6.73</v>
      </c>
      <c r="X6" s="201">
        <v>21.29</v>
      </c>
      <c r="Y6" s="201">
        <v>0</v>
      </c>
      <c r="Z6" s="201">
        <v>58.44</v>
      </c>
      <c r="AA6" s="201">
        <v>19.97</v>
      </c>
      <c r="AB6" s="201">
        <v>0</v>
      </c>
      <c r="AC6" s="201">
        <v>0</v>
      </c>
      <c r="AD6" s="201">
        <v>17.8</v>
      </c>
      <c r="AE6" s="201">
        <v>0</v>
      </c>
      <c r="AF6" s="201">
        <v>0</v>
      </c>
      <c r="AG6" s="201">
        <v>52.06</v>
      </c>
      <c r="AH6" s="201">
        <v>0</v>
      </c>
      <c r="AI6" s="201">
        <v>12.53</v>
      </c>
      <c r="AJ6" s="201">
        <v>0</v>
      </c>
      <c r="AK6" s="201">
        <v>10.89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13.4</v>
      </c>
      <c r="E7" s="201">
        <v>0</v>
      </c>
      <c r="F7" s="201">
        <v>0</v>
      </c>
      <c r="G7" s="201">
        <v>21.59</v>
      </c>
      <c r="H7" s="201">
        <v>0</v>
      </c>
      <c r="I7" s="201">
        <v>0</v>
      </c>
      <c r="J7" s="201">
        <v>27.57</v>
      </c>
      <c r="K7" s="201">
        <v>4.5</v>
      </c>
      <c r="L7" s="201">
        <v>270.58</v>
      </c>
      <c r="M7" s="201">
        <v>1.05</v>
      </c>
      <c r="N7" s="201">
        <v>1.35</v>
      </c>
      <c r="O7" s="201">
        <v>0</v>
      </c>
      <c r="P7" s="201">
        <v>1.44</v>
      </c>
      <c r="Q7" s="201">
        <v>1.62</v>
      </c>
      <c r="R7" s="201">
        <v>6.13</v>
      </c>
      <c r="S7" s="201">
        <v>3.77</v>
      </c>
      <c r="T7" s="201">
        <v>0</v>
      </c>
      <c r="U7" s="201">
        <v>0.96</v>
      </c>
      <c r="V7" s="201">
        <v>1</v>
      </c>
      <c r="W7" s="201">
        <v>6.73</v>
      </c>
      <c r="X7" s="201">
        <v>21.29</v>
      </c>
      <c r="Y7" s="201">
        <v>0</v>
      </c>
      <c r="Z7" s="201">
        <v>58.44</v>
      </c>
      <c r="AA7" s="201">
        <v>19.97</v>
      </c>
      <c r="AB7" s="201">
        <v>0</v>
      </c>
      <c r="AC7" s="201">
        <v>0</v>
      </c>
      <c r="AD7" s="201">
        <v>17.8</v>
      </c>
      <c r="AE7" s="201">
        <v>0</v>
      </c>
      <c r="AF7" s="201">
        <v>0</v>
      </c>
      <c r="AG7" s="201">
        <v>52.06</v>
      </c>
      <c r="AH7" s="201">
        <v>0</v>
      </c>
      <c r="AI7" s="201">
        <v>12.53</v>
      </c>
      <c r="AJ7" s="201">
        <v>0</v>
      </c>
      <c r="AK7" s="201">
        <v>10.89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13.4</v>
      </c>
      <c r="E8" s="201">
        <v>0</v>
      </c>
      <c r="F8" s="201">
        <v>0</v>
      </c>
      <c r="G8" s="201">
        <v>21.59</v>
      </c>
      <c r="H8" s="201">
        <v>0</v>
      </c>
      <c r="I8" s="201">
        <v>0</v>
      </c>
      <c r="J8" s="201">
        <v>27.57</v>
      </c>
      <c r="K8" s="201">
        <v>4.5</v>
      </c>
      <c r="L8" s="201">
        <v>270.58</v>
      </c>
      <c r="M8" s="201">
        <v>1.05</v>
      </c>
      <c r="N8" s="201">
        <v>1.35</v>
      </c>
      <c r="O8" s="201">
        <v>0</v>
      </c>
      <c r="P8" s="201">
        <v>1.44</v>
      </c>
      <c r="Q8" s="201">
        <v>1.62</v>
      </c>
      <c r="R8" s="201">
        <v>6.13</v>
      </c>
      <c r="S8" s="201">
        <v>3.77</v>
      </c>
      <c r="T8" s="201">
        <v>0</v>
      </c>
      <c r="U8" s="201">
        <v>0.96</v>
      </c>
      <c r="V8" s="201">
        <v>1</v>
      </c>
      <c r="W8" s="201">
        <v>6.73</v>
      </c>
      <c r="X8" s="201">
        <v>21.29</v>
      </c>
      <c r="Y8" s="201">
        <v>0</v>
      </c>
      <c r="Z8" s="201">
        <v>58.44</v>
      </c>
      <c r="AA8" s="201">
        <v>19.97</v>
      </c>
      <c r="AB8" s="201">
        <v>0</v>
      </c>
      <c r="AC8" s="201">
        <v>0</v>
      </c>
      <c r="AD8" s="201">
        <v>17.8</v>
      </c>
      <c r="AE8" s="201">
        <v>0</v>
      </c>
      <c r="AF8" s="201">
        <v>0</v>
      </c>
      <c r="AG8" s="201">
        <v>52.06</v>
      </c>
      <c r="AH8" s="201">
        <v>0</v>
      </c>
      <c r="AI8" s="201">
        <v>12.53</v>
      </c>
      <c r="AJ8" s="201">
        <v>0</v>
      </c>
      <c r="AK8" s="201">
        <v>10.89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13.4</v>
      </c>
      <c r="E9" s="201">
        <v>0</v>
      </c>
      <c r="F9" s="201">
        <v>0</v>
      </c>
      <c r="G9" s="201">
        <v>21.59</v>
      </c>
      <c r="H9" s="201">
        <v>0</v>
      </c>
      <c r="I9" s="201">
        <v>0</v>
      </c>
      <c r="J9" s="201">
        <v>27.57</v>
      </c>
      <c r="K9" s="201">
        <v>4.5</v>
      </c>
      <c r="L9" s="201">
        <v>270.58</v>
      </c>
      <c r="M9" s="201">
        <v>1.05</v>
      </c>
      <c r="N9" s="201">
        <v>1.35</v>
      </c>
      <c r="O9" s="201">
        <v>0</v>
      </c>
      <c r="P9" s="201">
        <v>1.44</v>
      </c>
      <c r="Q9" s="201">
        <v>1.62</v>
      </c>
      <c r="R9" s="201">
        <v>6.13</v>
      </c>
      <c r="S9" s="201">
        <v>3.77</v>
      </c>
      <c r="T9" s="201">
        <v>0</v>
      </c>
      <c r="U9" s="201">
        <v>0.96</v>
      </c>
      <c r="V9" s="201">
        <v>1</v>
      </c>
      <c r="W9" s="201">
        <v>6.73</v>
      </c>
      <c r="X9" s="201">
        <v>21.29</v>
      </c>
      <c r="Y9" s="201">
        <v>0</v>
      </c>
      <c r="Z9" s="201">
        <v>58.44</v>
      </c>
      <c r="AA9" s="201">
        <v>19.97</v>
      </c>
      <c r="AB9" s="201">
        <v>0</v>
      </c>
      <c r="AC9" s="201">
        <v>0</v>
      </c>
      <c r="AD9" s="201">
        <v>17.8</v>
      </c>
      <c r="AE9" s="201">
        <v>0</v>
      </c>
      <c r="AF9" s="201">
        <v>0</v>
      </c>
      <c r="AG9" s="201">
        <v>52.06</v>
      </c>
      <c r="AH9" s="201">
        <v>0</v>
      </c>
      <c r="AI9" s="201">
        <v>12.53</v>
      </c>
      <c r="AJ9" s="201">
        <v>0</v>
      </c>
      <c r="AK9" s="201">
        <v>10.89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13.4</v>
      </c>
      <c r="E10" s="201">
        <v>0</v>
      </c>
      <c r="F10" s="201">
        <v>0</v>
      </c>
      <c r="G10" s="201">
        <v>21.59</v>
      </c>
      <c r="H10" s="201">
        <v>0</v>
      </c>
      <c r="I10" s="201">
        <v>0</v>
      </c>
      <c r="J10" s="201">
        <v>27.57</v>
      </c>
      <c r="K10" s="201">
        <v>4.5</v>
      </c>
      <c r="L10" s="201">
        <v>270.58</v>
      </c>
      <c r="M10" s="201">
        <v>1.05</v>
      </c>
      <c r="N10" s="201">
        <v>1.35</v>
      </c>
      <c r="O10" s="201">
        <v>0</v>
      </c>
      <c r="P10" s="201">
        <v>1.44</v>
      </c>
      <c r="Q10" s="201">
        <v>1.62</v>
      </c>
      <c r="R10" s="201">
        <v>6.13</v>
      </c>
      <c r="S10" s="201">
        <v>3.77</v>
      </c>
      <c r="T10" s="201">
        <v>0</v>
      </c>
      <c r="U10" s="201">
        <v>0.96</v>
      </c>
      <c r="V10" s="201">
        <v>1</v>
      </c>
      <c r="W10" s="201">
        <v>6.73</v>
      </c>
      <c r="X10" s="201">
        <v>21.29</v>
      </c>
      <c r="Y10" s="201">
        <v>0</v>
      </c>
      <c r="Z10" s="201">
        <v>58.44</v>
      </c>
      <c r="AA10" s="201">
        <v>19.97</v>
      </c>
      <c r="AB10" s="201">
        <v>0</v>
      </c>
      <c r="AC10" s="201">
        <v>0</v>
      </c>
      <c r="AD10" s="201">
        <v>17.8</v>
      </c>
      <c r="AE10" s="201">
        <v>0</v>
      </c>
      <c r="AF10" s="201">
        <v>0</v>
      </c>
      <c r="AG10" s="201">
        <v>52.06</v>
      </c>
      <c r="AH10" s="201">
        <v>0</v>
      </c>
      <c r="AI10" s="201">
        <v>12.53</v>
      </c>
      <c r="AJ10" s="201">
        <v>0</v>
      </c>
      <c r="AK10" s="201">
        <v>10.89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13.4</v>
      </c>
      <c r="E11" s="201">
        <v>0</v>
      </c>
      <c r="F11" s="201">
        <v>0</v>
      </c>
      <c r="G11" s="201">
        <v>21.59</v>
      </c>
      <c r="H11" s="201">
        <v>0</v>
      </c>
      <c r="I11" s="201">
        <v>0</v>
      </c>
      <c r="J11" s="201">
        <v>27.57</v>
      </c>
      <c r="K11" s="201">
        <v>4.5</v>
      </c>
      <c r="L11" s="201">
        <v>270.58</v>
      </c>
      <c r="M11" s="201">
        <v>1.05</v>
      </c>
      <c r="N11" s="201">
        <v>1.35</v>
      </c>
      <c r="O11" s="201">
        <v>0</v>
      </c>
      <c r="P11" s="201">
        <v>1.44</v>
      </c>
      <c r="Q11" s="201">
        <v>1.62</v>
      </c>
      <c r="R11" s="201">
        <v>6.13</v>
      </c>
      <c r="S11" s="201">
        <v>3.77</v>
      </c>
      <c r="T11" s="201">
        <v>0</v>
      </c>
      <c r="U11" s="201">
        <v>0.96</v>
      </c>
      <c r="V11" s="201">
        <v>1</v>
      </c>
      <c r="W11" s="201">
        <v>6.73</v>
      </c>
      <c r="X11" s="201">
        <v>21.29</v>
      </c>
      <c r="Y11" s="201">
        <v>0</v>
      </c>
      <c r="Z11" s="201">
        <v>58.44</v>
      </c>
      <c r="AA11" s="201">
        <v>19.97</v>
      </c>
      <c r="AB11" s="201">
        <v>0</v>
      </c>
      <c r="AC11" s="201">
        <v>0</v>
      </c>
      <c r="AD11" s="201">
        <v>17.8</v>
      </c>
      <c r="AE11" s="201">
        <v>0</v>
      </c>
      <c r="AF11" s="201">
        <v>0</v>
      </c>
      <c r="AG11" s="201">
        <v>52.06</v>
      </c>
      <c r="AH11" s="201">
        <v>0</v>
      </c>
      <c r="AI11" s="201">
        <v>12.53</v>
      </c>
      <c r="AJ11" s="201">
        <v>0</v>
      </c>
      <c r="AK11" s="201">
        <v>10.89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13.4</v>
      </c>
      <c r="E12" s="201">
        <v>0</v>
      </c>
      <c r="F12" s="201">
        <v>0</v>
      </c>
      <c r="G12" s="201">
        <v>21.59</v>
      </c>
      <c r="H12" s="201">
        <v>0</v>
      </c>
      <c r="I12" s="201">
        <v>0</v>
      </c>
      <c r="J12" s="201">
        <v>27.57</v>
      </c>
      <c r="K12" s="201">
        <v>4.5</v>
      </c>
      <c r="L12" s="201">
        <v>270.58</v>
      </c>
      <c r="M12" s="201">
        <v>1.05</v>
      </c>
      <c r="N12" s="201">
        <v>1.35</v>
      </c>
      <c r="O12" s="201">
        <v>0</v>
      </c>
      <c r="P12" s="201">
        <v>1.44</v>
      </c>
      <c r="Q12" s="201">
        <v>1.62</v>
      </c>
      <c r="R12" s="201">
        <v>6.13</v>
      </c>
      <c r="S12" s="201">
        <v>3.77</v>
      </c>
      <c r="T12" s="201">
        <v>0</v>
      </c>
      <c r="U12" s="201">
        <v>0.96</v>
      </c>
      <c r="V12" s="201">
        <v>1</v>
      </c>
      <c r="W12" s="201">
        <v>6.73</v>
      </c>
      <c r="X12" s="201">
        <v>21.29</v>
      </c>
      <c r="Y12" s="201">
        <v>0</v>
      </c>
      <c r="Z12" s="201">
        <v>58.44</v>
      </c>
      <c r="AA12" s="201">
        <v>19.97</v>
      </c>
      <c r="AB12" s="201">
        <v>0</v>
      </c>
      <c r="AC12" s="201">
        <v>0</v>
      </c>
      <c r="AD12" s="201">
        <v>17.8</v>
      </c>
      <c r="AE12" s="201">
        <v>0</v>
      </c>
      <c r="AF12" s="201">
        <v>0</v>
      </c>
      <c r="AG12" s="201">
        <v>52.06</v>
      </c>
      <c r="AH12" s="201">
        <v>0</v>
      </c>
      <c r="AI12" s="201">
        <v>12.53</v>
      </c>
      <c r="AJ12" s="201">
        <v>0</v>
      </c>
      <c r="AK12" s="201">
        <v>10.89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13.4</v>
      </c>
      <c r="E13" s="201">
        <v>0</v>
      </c>
      <c r="F13" s="201">
        <v>0</v>
      </c>
      <c r="G13" s="201">
        <v>21.59</v>
      </c>
      <c r="H13" s="201">
        <v>0</v>
      </c>
      <c r="I13" s="201">
        <v>0</v>
      </c>
      <c r="J13" s="201">
        <v>27.57</v>
      </c>
      <c r="K13" s="201">
        <v>4.5</v>
      </c>
      <c r="L13" s="201">
        <v>270.58</v>
      </c>
      <c r="M13" s="201">
        <v>1.05</v>
      </c>
      <c r="N13" s="201">
        <v>1.35</v>
      </c>
      <c r="O13" s="201">
        <v>0</v>
      </c>
      <c r="P13" s="201">
        <v>1.44</v>
      </c>
      <c r="Q13" s="201">
        <v>1.62</v>
      </c>
      <c r="R13" s="201">
        <v>6.13</v>
      </c>
      <c r="S13" s="201">
        <v>3.77</v>
      </c>
      <c r="T13" s="201">
        <v>0</v>
      </c>
      <c r="U13" s="201">
        <v>0.96</v>
      </c>
      <c r="V13" s="201">
        <v>1</v>
      </c>
      <c r="W13" s="201">
        <v>6.73</v>
      </c>
      <c r="X13" s="201">
        <v>21.29</v>
      </c>
      <c r="Y13" s="201">
        <v>0</v>
      </c>
      <c r="Z13" s="201">
        <v>58.44</v>
      </c>
      <c r="AA13" s="201">
        <v>19.97</v>
      </c>
      <c r="AB13" s="201">
        <v>0</v>
      </c>
      <c r="AC13" s="201">
        <v>0</v>
      </c>
      <c r="AD13" s="201">
        <v>17.8</v>
      </c>
      <c r="AE13" s="201">
        <v>0</v>
      </c>
      <c r="AF13" s="201">
        <v>0</v>
      </c>
      <c r="AG13" s="201">
        <v>52.06</v>
      </c>
      <c r="AH13" s="201">
        <v>0</v>
      </c>
      <c r="AI13" s="201">
        <v>12.53</v>
      </c>
      <c r="AJ13" s="201">
        <v>0</v>
      </c>
      <c r="AK13" s="201">
        <v>10.89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13.4</v>
      </c>
      <c r="E14" s="201">
        <v>0</v>
      </c>
      <c r="F14" s="201">
        <v>0</v>
      </c>
      <c r="G14" s="201">
        <v>21.59</v>
      </c>
      <c r="H14" s="201">
        <v>0</v>
      </c>
      <c r="I14" s="201">
        <v>0</v>
      </c>
      <c r="J14" s="201">
        <v>27.57</v>
      </c>
      <c r="K14" s="201">
        <v>4.5</v>
      </c>
      <c r="L14" s="201">
        <v>270.58</v>
      </c>
      <c r="M14" s="201">
        <v>1.05</v>
      </c>
      <c r="N14" s="201">
        <v>1.35</v>
      </c>
      <c r="O14" s="201">
        <v>0</v>
      </c>
      <c r="P14" s="201">
        <v>1.44</v>
      </c>
      <c r="Q14" s="201">
        <v>1.62</v>
      </c>
      <c r="R14" s="201">
        <v>6.13</v>
      </c>
      <c r="S14" s="201">
        <v>3.77</v>
      </c>
      <c r="T14" s="201">
        <v>0</v>
      </c>
      <c r="U14" s="201">
        <v>0.96</v>
      </c>
      <c r="V14" s="201">
        <v>1</v>
      </c>
      <c r="W14" s="201">
        <v>6.73</v>
      </c>
      <c r="X14" s="201">
        <v>21.29</v>
      </c>
      <c r="Y14" s="201">
        <v>0</v>
      </c>
      <c r="Z14" s="201">
        <v>58.44</v>
      </c>
      <c r="AA14" s="201">
        <v>19.97</v>
      </c>
      <c r="AB14" s="201">
        <v>0</v>
      </c>
      <c r="AC14" s="201">
        <v>0</v>
      </c>
      <c r="AD14" s="201">
        <v>17.8</v>
      </c>
      <c r="AE14" s="201">
        <v>0</v>
      </c>
      <c r="AF14" s="201">
        <v>0</v>
      </c>
      <c r="AG14" s="201">
        <v>52.06</v>
      </c>
      <c r="AH14" s="201">
        <v>0</v>
      </c>
      <c r="AI14" s="201">
        <v>12.53</v>
      </c>
      <c r="AJ14" s="201">
        <v>0</v>
      </c>
      <c r="AK14" s="201">
        <v>10.89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13.4</v>
      </c>
      <c r="E15" s="201">
        <v>0</v>
      </c>
      <c r="F15" s="201">
        <v>0</v>
      </c>
      <c r="G15" s="201">
        <v>21.59</v>
      </c>
      <c r="H15" s="201">
        <v>0</v>
      </c>
      <c r="I15" s="201">
        <v>0</v>
      </c>
      <c r="J15" s="201">
        <v>27.57</v>
      </c>
      <c r="K15" s="201">
        <v>4.5</v>
      </c>
      <c r="L15" s="201">
        <v>270.58</v>
      </c>
      <c r="M15" s="201">
        <v>1.05</v>
      </c>
      <c r="N15" s="201">
        <v>1.35</v>
      </c>
      <c r="O15" s="201">
        <v>0</v>
      </c>
      <c r="P15" s="201">
        <v>1.44</v>
      </c>
      <c r="Q15" s="201">
        <v>1.62</v>
      </c>
      <c r="R15" s="201">
        <v>6.13</v>
      </c>
      <c r="S15" s="201">
        <v>3.77</v>
      </c>
      <c r="T15" s="201">
        <v>0</v>
      </c>
      <c r="U15" s="201">
        <v>0.96</v>
      </c>
      <c r="V15" s="201">
        <v>1</v>
      </c>
      <c r="W15" s="201">
        <v>6.73</v>
      </c>
      <c r="X15" s="201">
        <v>21.29</v>
      </c>
      <c r="Y15" s="201">
        <v>0</v>
      </c>
      <c r="Z15" s="201">
        <v>58.44</v>
      </c>
      <c r="AA15" s="201">
        <v>19.97</v>
      </c>
      <c r="AB15" s="201">
        <v>0</v>
      </c>
      <c r="AC15" s="201">
        <v>0</v>
      </c>
      <c r="AD15" s="201">
        <v>17.8</v>
      </c>
      <c r="AE15" s="201">
        <v>0</v>
      </c>
      <c r="AF15" s="201">
        <v>0</v>
      </c>
      <c r="AG15" s="201">
        <v>52.06</v>
      </c>
      <c r="AH15" s="201">
        <v>0</v>
      </c>
      <c r="AI15" s="201">
        <v>12.53</v>
      </c>
      <c r="AJ15" s="201">
        <v>0</v>
      </c>
      <c r="AK15" s="201">
        <v>10.89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13.4</v>
      </c>
      <c r="E16" s="201">
        <v>0</v>
      </c>
      <c r="F16" s="201">
        <v>0</v>
      </c>
      <c r="G16" s="201">
        <v>21.59</v>
      </c>
      <c r="H16" s="201">
        <v>0</v>
      </c>
      <c r="I16" s="201">
        <v>0</v>
      </c>
      <c r="J16" s="201">
        <v>27.57</v>
      </c>
      <c r="K16" s="201">
        <v>4.5</v>
      </c>
      <c r="L16" s="201">
        <v>270.58</v>
      </c>
      <c r="M16" s="201">
        <v>1.05</v>
      </c>
      <c r="N16" s="201">
        <v>1.35</v>
      </c>
      <c r="O16" s="201">
        <v>0</v>
      </c>
      <c r="P16" s="201">
        <v>1.44</v>
      </c>
      <c r="Q16" s="201">
        <v>1.62</v>
      </c>
      <c r="R16" s="201">
        <v>6.13</v>
      </c>
      <c r="S16" s="201">
        <v>3.77</v>
      </c>
      <c r="T16" s="201">
        <v>0</v>
      </c>
      <c r="U16" s="201">
        <v>0.96</v>
      </c>
      <c r="V16" s="201">
        <v>1</v>
      </c>
      <c r="W16" s="201">
        <v>6.73</v>
      </c>
      <c r="X16" s="201">
        <v>21.29</v>
      </c>
      <c r="Y16" s="201">
        <v>0</v>
      </c>
      <c r="Z16" s="201">
        <v>58.44</v>
      </c>
      <c r="AA16" s="201">
        <v>19.97</v>
      </c>
      <c r="AB16" s="201">
        <v>0</v>
      </c>
      <c r="AC16" s="201">
        <v>0</v>
      </c>
      <c r="AD16" s="201">
        <v>17.8</v>
      </c>
      <c r="AE16" s="201">
        <v>0</v>
      </c>
      <c r="AF16" s="201">
        <v>0</v>
      </c>
      <c r="AG16" s="201">
        <v>52.06</v>
      </c>
      <c r="AH16" s="201">
        <v>0</v>
      </c>
      <c r="AI16" s="201">
        <v>12.53</v>
      </c>
      <c r="AJ16" s="201">
        <v>0</v>
      </c>
      <c r="AK16" s="201">
        <v>10.89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13.4</v>
      </c>
      <c r="E17" s="201">
        <v>0</v>
      </c>
      <c r="F17" s="201">
        <v>0</v>
      </c>
      <c r="G17" s="201">
        <v>21.59</v>
      </c>
      <c r="H17" s="201">
        <v>0</v>
      </c>
      <c r="I17" s="201">
        <v>0</v>
      </c>
      <c r="J17" s="201">
        <v>27.57</v>
      </c>
      <c r="K17" s="201">
        <v>4.5</v>
      </c>
      <c r="L17" s="201">
        <v>270.58</v>
      </c>
      <c r="M17" s="201">
        <v>1.05</v>
      </c>
      <c r="N17" s="201">
        <v>1.35</v>
      </c>
      <c r="O17" s="201">
        <v>0</v>
      </c>
      <c r="P17" s="201">
        <v>1.44</v>
      </c>
      <c r="Q17" s="201">
        <v>1.62</v>
      </c>
      <c r="R17" s="201">
        <v>6.13</v>
      </c>
      <c r="S17" s="201">
        <v>3.77</v>
      </c>
      <c r="T17" s="201">
        <v>0</v>
      </c>
      <c r="U17" s="201">
        <v>0.96</v>
      </c>
      <c r="V17" s="201">
        <v>1</v>
      </c>
      <c r="W17" s="201">
        <v>6.73</v>
      </c>
      <c r="X17" s="201">
        <v>21.29</v>
      </c>
      <c r="Y17" s="201">
        <v>0</v>
      </c>
      <c r="Z17" s="201">
        <v>58.44</v>
      </c>
      <c r="AA17" s="201">
        <v>19.97</v>
      </c>
      <c r="AB17" s="201">
        <v>0</v>
      </c>
      <c r="AC17" s="201">
        <v>0</v>
      </c>
      <c r="AD17" s="201">
        <v>17.8</v>
      </c>
      <c r="AE17" s="201">
        <v>0</v>
      </c>
      <c r="AF17" s="201">
        <v>0</v>
      </c>
      <c r="AG17" s="201">
        <v>52.06</v>
      </c>
      <c r="AH17" s="201">
        <v>0</v>
      </c>
      <c r="AI17" s="201">
        <v>12.53</v>
      </c>
      <c r="AJ17" s="201">
        <v>0</v>
      </c>
      <c r="AK17" s="201">
        <v>10.89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13.4</v>
      </c>
      <c r="E18" s="201">
        <v>0</v>
      </c>
      <c r="F18" s="201">
        <v>0</v>
      </c>
      <c r="G18" s="201">
        <v>21.59</v>
      </c>
      <c r="H18" s="201">
        <v>0</v>
      </c>
      <c r="I18" s="201">
        <v>0</v>
      </c>
      <c r="J18" s="201">
        <v>27.57</v>
      </c>
      <c r="K18" s="201">
        <v>4.5</v>
      </c>
      <c r="L18" s="201">
        <v>270.58</v>
      </c>
      <c r="M18" s="201">
        <v>1.05</v>
      </c>
      <c r="N18" s="201">
        <v>1.35</v>
      </c>
      <c r="O18" s="201">
        <v>0</v>
      </c>
      <c r="P18" s="201">
        <v>1.44</v>
      </c>
      <c r="Q18" s="201">
        <v>1.62</v>
      </c>
      <c r="R18" s="201">
        <v>6.13</v>
      </c>
      <c r="S18" s="201">
        <v>3.77</v>
      </c>
      <c r="T18" s="201">
        <v>0</v>
      </c>
      <c r="U18" s="201">
        <v>0.96</v>
      </c>
      <c r="V18" s="201">
        <v>1</v>
      </c>
      <c r="W18" s="201">
        <v>6.73</v>
      </c>
      <c r="X18" s="201">
        <v>21.29</v>
      </c>
      <c r="Y18" s="201">
        <v>0</v>
      </c>
      <c r="Z18" s="201">
        <v>58.44</v>
      </c>
      <c r="AA18" s="201">
        <v>19.97</v>
      </c>
      <c r="AB18" s="201">
        <v>0</v>
      </c>
      <c r="AC18" s="201">
        <v>0</v>
      </c>
      <c r="AD18" s="201">
        <v>17.8</v>
      </c>
      <c r="AE18" s="201">
        <v>0</v>
      </c>
      <c r="AF18" s="201">
        <v>0</v>
      </c>
      <c r="AG18" s="201">
        <v>52.06</v>
      </c>
      <c r="AH18" s="201">
        <v>0</v>
      </c>
      <c r="AI18" s="201">
        <v>12.53</v>
      </c>
      <c r="AJ18" s="201">
        <v>0</v>
      </c>
      <c r="AK18" s="201">
        <v>10.89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13.4</v>
      </c>
      <c r="E19" s="201">
        <v>0</v>
      </c>
      <c r="F19" s="201">
        <v>0</v>
      </c>
      <c r="G19" s="201">
        <v>21.59</v>
      </c>
      <c r="H19" s="201">
        <v>0</v>
      </c>
      <c r="I19" s="201">
        <v>0</v>
      </c>
      <c r="J19" s="201">
        <v>27.57</v>
      </c>
      <c r="K19" s="201">
        <v>4.5</v>
      </c>
      <c r="L19" s="201">
        <v>270.58</v>
      </c>
      <c r="M19" s="201">
        <v>1.05</v>
      </c>
      <c r="N19" s="201">
        <v>1.35</v>
      </c>
      <c r="O19" s="201">
        <v>0</v>
      </c>
      <c r="P19" s="201">
        <v>1.88</v>
      </c>
      <c r="Q19" s="201">
        <v>1.62</v>
      </c>
      <c r="R19" s="201">
        <v>6.13</v>
      </c>
      <c r="S19" s="201">
        <v>3.77</v>
      </c>
      <c r="T19" s="201">
        <v>0</v>
      </c>
      <c r="U19" s="201">
        <v>0.96</v>
      </c>
      <c r="V19" s="201">
        <v>1</v>
      </c>
      <c r="W19" s="201">
        <v>6.73</v>
      </c>
      <c r="X19" s="201">
        <v>21.29</v>
      </c>
      <c r="Y19" s="201">
        <v>0</v>
      </c>
      <c r="Z19" s="201">
        <v>58.44</v>
      </c>
      <c r="AA19" s="201">
        <v>19.97</v>
      </c>
      <c r="AB19" s="201">
        <v>0</v>
      </c>
      <c r="AC19" s="201">
        <v>0</v>
      </c>
      <c r="AD19" s="201">
        <v>17.8</v>
      </c>
      <c r="AE19" s="201">
        <v>0</v>
      </c>
      <c r="AF19" s="201">
        <v>0</v>
      </c>
      <c r="AG19" s="201">
        <v>52.06</v>
      </c>
      <c r="AH19" s="201">
        <v>0</v>
      </c>
      <c r="AI19" s="201">
        <v>12.53</v>
      </c>
      <c r="AJ19" s="201">
        <v>0</v>
      </c>
      <c r="AK19" s="201">
        <v>10.89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13.4</v>
      </c>
      <c r="E20" s="201">
        <v>0</v>
      </c>
      <c r="F20" s="201">
        <v>0</v>
      </c>
      <c r="G20" s="201">
        <v>21.59</v>
      </c>
      <c r="H20" s="201">
        <v>0</v>
      </c>
      <c r="I20" s="201">
        <v>0</v>
      </c>
      <c r="J20" s="201">
        <v>27.57</v>
      </c>
      <c r="K20" s="201">
        <v>4.5</v>
      </c>
      <c r="L20" s="201">
        <v>270.58</v>
      </c>
      <c r="M20" s="201">
        <v>1.05</v>
      </c>
      <c r="N20" s="201">
        <v>1.35</v>
      </c>
      <c r="O20" s="201">
        <v>0</v>
      </c>
      <c r="P20" s="201">
        <v>1.52</v>
      </c>
      <c r="Q20" s="201">
        <v>1.62</v>
      </c>
      <c r="R20" s="201">
        <v>6.13</v>
      </c>
      <c r="S20" s="201">
        <v>3.77</v>
      </c>
      <c r="T20" s="201">
        <v>0</v>
      </c>
      <c r="U20" s="201">
        <v>0.96</v>
      </c>
      <c r="V20" s="201">
        <v>1</v>
      </c>
      <c r="W20" s="201">
        <v>6.73</v>
      </c>
      <c r="X20" s="201">
        <v>21.29</v>
      </c>
      <c r="Y20" s="201">
        <v>0</v>
      </c>
      <c r="Z20" s="201">
        <v>58.44</v>
      </c>
      <c r="AA20" s="201">
        <v>19.97</v>
      </c>
      <c r="AB20" s="201">
        <v>0</v>
      </c>
      <c r="AC20" s="201">
        <v>0</v>
      </c>
      <c r="AD20" s="201">
        <v>17.8</v>
      </c>
      <c r="AE20" s="201">
        <v>0</v>
      </c>
      <c r="AF20" s="201">
        <v>0</v>
      </c>
      <c r="AG20" s="201">
        <v>52.06</v>
      </c>
      <c r="AH20" s="201">
        <v>0</v>
      </c>
      <c r="AI20" s="201">
        <v>12.53</v>
      </c>
      <c r="AJ20" s="201">
        <v>0</v>
      </c>
      <c r="AK20" s="201">
        <v>10.89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13.4</v>
      </c>
      <c r="E21" s="201">
        <v>0</v>
      </c>
      <c r="F21" s="201">
        <v>0</v>
      </c>
      <c r="G21" s="201">
        <v>21.59</v>
      </c>
      <c r="H21" s="201">
        <v>0</v>
      </c>
      <c r="I21" s="201">
        <v>0</v>
      </c>
      <c r="J21" s="201">
        <v>27.57</v>
      </c>
      <c r="K21" s="201">
        <v>4.5</v>
      </c>
      <c r="L21" s="201">
        <v>270.62</v>
      </c>
      <c r="M21" s="201">
        <v>1.05</v>
      </c>
      <c r="N21" s="201">
        <v>1.35</v>
      </c>
      <c r="O21" s="201">
        <v>0</v>
      </c>
      <c r="P21" s="201">
        <v>2.86</v>
      </c>
      <c r="Q21" s="201">
        <v>1.62</v>
      </c>
      <c r="R21" s="201">
        <v>6.13</v>
      </c>
      <c r="S21" s="201">
        <v>3.77</v>
      </c>
      <c r="T21" s="201">
        <v>0</v>
      </c>
      <c r="U21" s="201">
        <v>0.96</v>
      </c>
      <c r="V21" s="201">
        <v>1</v>
      </c>
      <c r="W21" s="201">
        <v>6.73</v>
      </c>
      <c r="X21" s="201">
        <v>21.29</v>
      </c>
      <c r="Y21" s="201">
        <v>0</v>
      </c>
      <c r="Z21" s="201">
        <v>58.44</v>
      </c>
      <c r="AA21" s="201">
        <v>19.97</v>
      </c>
      <c r="AB21" s="201">
        <v>0</v>
      </c>
      <c r="AC21" s="201">
        <v>0</v>
      </c>
      <c r="AD21" s="201">
        <v>17.8</v>
      </c>
      <c r="AE21" s="201">
        <v>0</v>
      </c>
      <c r="AF21" s="201">
        <v>0</v>
      </c>
      <c r="AG21" s="201">
        <v>52.06</v>
      </c>
      <c r="AH21" s="201">
        <v>0</v>
      </c>
      <c r="AI21" s="201">
        <v>12.53</v>
      </c>
      <c r="AJ21" s="201">
        <v>0</v>
      </c>
      <c r="AK21" s="201">
        <v>10.89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13.4</v>
      </c>
      <c r="E22" s="201">
        <v>0</v>
      </c>
      <c r="F22" s="201">
        <v>0</v>
      </c>
      <c r="G22" s="201">
        <v>21.59</v>
      </c>
      <c r="H22" s="201">
        <v>0</v>
      </c>
      <c r="I22" s="201">
        <v>0</v>
      </c>
      <c r="J22" s="201">
        <v>27.57</v>
      </c>
      <c r="K22" s="201">
        <v>4.5</v>
      </c>
      <c r="L22" s="201">
        <v>270.62</v>
      </c>
      <c r="M22" s="201">
        <v>1.05</v>
      </c>
      <c r="N22" s="201">
        <v>1.35</v>
      </c>
      <c r="O22" s="201">
        <v>0</v>
      </c>
      <c r="P22" s="201">
        <v>2.85</v>
      </c>
      <c r="Q22" s="201">
        <v>1.62</v>
      </c>
      <c r="R22" s="201">
        <v>6.13</v>
      </c>
      <c r="S22" s="201">
        <v>3.77</v>
      </c>
      <c r="T22" s="201">
        <v>0</v>
      </c>
      <c r="U22" s="201">
        <v>0.96</v>
      </c>
      <c r="V22" s="201">
        <v>1</v>
      </c>
      <c r="W22" s="201">
        <v>6.73</v>
      </c>
      <c r="X22" s="201">
        <v>21.29</v>
      </c>
      <c r="Y22" s="201">
        <v>0</v>
      </c>
      <c r="Z22" s="201">
        <v>39.18</v>
      </c>
      <c r="AA22" s="201">
        <v>19.97</v>
      </c>
      <c r="AB22" s="201">
        <v>0</v>
      </c>
      <c r="AC22" s="201">
        <v>0</v>
      </c>
      <c r="AD22" s="201">
        <v>17.8</v>
      </c>
      <c r="AE22" s="201">
        <v>0</v>
      </c>
      <c r="AF22" s="201">
        <v>0</v>
      </c>
      <c r="AG22" s="201">
        <v>52.06</v>
      </c>
      <c r="AH22" s="201">
        <v>0</v>
      </c>
      <c r="AI22" s="201">
        <v>12.53</v>
      </c>
      <c r="AJ22" s="201">
        <v>0</v>
      </c>
      <c r="AK22" s="201">
        <v>10.89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13.4</v>
      </c>
      <c r="E23" s="201">
        <v>0</v>
      </c>
      <c r="F23" s="201">
        <v>0</v>
      </c>
      <c r="G23" s="201">
        <v>21.59</v>
      </c>
      <c r="H23" s="201">
        <v>0</v>
      </c>
      <c r="I23" s="201">
        <v>0</v>
      </c>
      <c r="J23" s="201">
        <v>27.57</v>
      </c>
      <c r="K23" s="201">
        <v>4.5</v>
      </c>
      <c r="L23" s="201">
        <v>270.62</v>
      </c>
      <c r="M23" s="201">
        <v>1.05</v>
      </c>
      <c r="N23" s="201">
        <v>1.35</v>
      </c>
      <c r="O23" s="201">
        <v>0</v>
      </c>
      <c r="P23" s="201">
        <v>3.12</v>
      </c>
      <c r="Q23" s="201">
        <v>0.13</v>
      </c>
      <c r="R23" s="201">
        <v>1.79</v>
      </c>
      <c r="S23" s="201">
        <v>0.52</v>
      </c>
      <c r="T23" s="201">
        <v>0</v>
      </c>
      <c r="U23" s="201">
        <v>0.96</v>
      </c>
      <c r="V23" s="201">
        <v>0.22</v>
      </c>
      <c r="W23" s="201">
        <v>0.53</v>
      </c>
      <c r="X23" s="201">
        <v>1.69</v>
      </c>
      <c r="Y23" s="201">
        <v>0</v>
      </c>
      <c r="Z23" s="201">
        <v>15.41</v>
      </c>
      <c r="AA23" s="201">
        <v>1.03</v>
      </c>
      <c r="AB23" s="201">
        <v>0</v>
      </c>
      <c r="AC23" s="201">
        <v>0</v>
      </c>
      <c r="AD23" s="201">
        <v>17.8</v>
      </c>
      <c r="AE23" s="201">
        <v>0</v>
      </c>
      <c r="AF23" s="201">
        <v>0</v>
      </c>
      <c r="AG23" s="201">
        <v>52.06</v>
      </c>
      <c r="AH23" s="201">
        <v>0</v>
      </c>
      <c r="AI23" s="201">
        <v>12.53</v>
      </c>
      <c r="AJ23" s="201">
        <v>0</v>
      </c>
      <c r="AK23" s="201">
        <v>10.89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13.4</v>
      </c>
      <c r="E24" s="201">
        <v>0</v>
      </c>
      <c r="F24" s="201">
        <v>0</v>
      </c>
      <c r="G24" s="201">
        <v>21.59</v>
      </c>
      <c r="H24" s="201">
        <v>0</v>
      </c>
      <c r="I24" s="201">
        <v>0</v>
      </c>
      <c r="J24" s="201">
        <v>27.57</v>
      </c>
      <c r="K24" s="201">
        <v>4.5</v>
      </c>
      <c r="L24" s="201">
        <v>270.62</v>
      </c>
      <c r="M24" s="201">
        <v>1.05</v>
      </c>
      <c r="N24" s="201">
        <v>1.35</v>
      </c>
      <c r="O24" s="201">
        <v>0</v>
      </c>
      <c r="P24" s="201">
        <v>3.08</v>
      </c>
      <c r="Q24" s="201">
        <v>0.13</v>
      </c>
      <c r="R24" s="201">
        <v>0.48</v>
      </c>
      <c r="S24" s="201">
        <v>0.3</v>
      </c>
      <c r="T24" s="201">
        <v>0</v>
      </c>
      <c r="U24" s="201">
        <v>0.96</v>
      </c>
      <c r="V24" s="201">
        <v>0.16</v>
      </c>
      <c r="W24" s="201">
        <v>0.53</v>
      </c>
      <c r="X24" s="201">
        <v>1.69</v>
      </c>
      <c r="Y24" s="201">
        <v>0</v>
      </c>
      <c r="Z24" s="201">
        <v>12.46</v>
      </c>
      <c r="AA24" s="201">
        <v>1.03</v>
      </c>
      <c r="AB24" s="201">
        <v>0</v>
      </c>
      <c r="AC24" s="201">
        <v>0</v>
      </c>
      <c r="AD24" s="201">
        <v>17.8</v>
      </c>
      <c r="AE24" s="201">
        <v>0</v>
      </c>
      <c r="AF24" s="201">
        <v>0</v>
      </c>
      <c r="AG24" s="201">
        <v>52.06</v>
      </c>
      <c r="AH24" s="201">
        <v>0</v>
      </c>
      <c r="AI24" s="201">
        <v>12.53</v>
      </c>
      <c r="AJ24" s="201">
        <v>0</v>
      </c>
      <c r="AK24" s="201">
        <v>10.89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13.4</v>
      </c>
      <c r="E25" s="201">
        <v>0</v>
      </c>
      <c r="F25" s="201">
        <v>0</v>
      </c>
      <c r="G25" s="201">
        <v>21.59</v>
      </c>
      <c r="H25" s="201">
        <v>0</v>
      </c>
      <c r="I25" s="201">
        <v>0</v>
      </c>
      <c r="J25" s="201">
        <v>27.57</v>
      </c>
      <c r="K25" s="201">
        <v>4.5</v>
      </c>
      <c r="L25" s="201">
        <v>272.36</v>
      </c>
      <c r="M25" s="201">
        <v>1.05</v>
      </c>
      <c r="N25" s="201">
        <v>1.35</v>
      </c>
      <c r="O25" s="201">
        <v>0</v>
      </c>
      <c r="P25" s="201">
        <v>3.08</v>
      </c>
      <c r="Q25" s="201">
        <v>0.13</v>
      </c>
      <c r="R25" s="201">
        <v>0.48</v>
      </c>
      <c r="S25" s="201">
        <v>0.3</v>
      </c>
      <c r="T25" s="201">
        <v>0</v>
      </c>
      <c r="U25" s="201">
        <v>0.96</v>
      </c>
      <c r="V25" s="201">
        <v>0.16</v>
      </c>
      <c r="W25" s="201">
        <v>0.53</v>
      </c>
      <c r="X25" s="201">
        <v>1.69</v>
      </c>
      <c r="Y25" s="201">
        <v>0</v>
      </c>
      <c r="Z25" s="201">
        <v>2.9</v>
      </c>
      <c r="AA25" s="201">
        <v>1.03</v>
      </c>
      <c r="AB25" s="201">
        <v>0</v>
      </c>
      <c r="AC25" s="201">
        <v>0</v>
      </c>
      <c r="AD25" s="201">
        <v>17.8</v>
      </c>
      <c r="AE25" s="201">
        <v>0</v>
      </c>
      <c r="AF25" s="201">
        <v>0</v>
      </c>
      <c r="AG25" s="201">
        <v>52.06</v>
      </c>
      <c r="AH25" s="201">
        <v>0</v>
      </c>
      <c r="AI25" s="201">
        <v>12.53</v>
      </c>
      <c r="AJ25" s="201">
        <v>0</v>
      </c>
      <c r="AK25" s="201">
        <v>10.89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13.4</v>
      </c>
      <c r="E26" s="201">
        <v>0</v>
      </c>
      <c r="F26" s="201">
        <v>0</v>
      </c>
      <c r="G26" s="201">
        <v>21.59</v>
      </c>
      <c r="H26" s="201">
        <v>0</v>
      </c>
      <c r="I26" s="201">
        <v>0</v>
      </c>
      <c r="J26" s="201">
        <v>27.57</v>
      </c>
      <c r="K26" s="201">
        <v>4.58</v>
      </c>
      <c r="L26" s="201">
        <v>272.36</v>
      </c>
      <c r="M26" s="201">
        <v>1.05</v>
      </c>
      <c r="N26" s="201">
        <v>1.35</v>
      </c>
      <c r="O26" s="201">
        <v>0</v>
      </c>
      <c r="P26" s="201">
        <v>3.08</v>
      </c>
      <c r="Q26" s="201">
        <v>0.13</v>
      </c>
      <c r="R26" s="201">
        <v>0.48</v>
      </c>
      <c r="S26" s="201">
        <v>0.3</v>
      </c>
      <c r="T26" s="201">
        <v>0</v>
      </c>
      <c r="U26" s="201">
        <v>0.96</v>
      </c>
      <c r="V26" s="201">
        <v>0.16</v>
      </c>
      <c r="W26" s="201">
        <v>0.53</v>
      </c>
      <c r="X26" s="201">
        <v>1.69</v>
      </c>
      <c r="Y26" s="201">
        <v>0</v>
      </c>
      <c r="Z26" s="201">
        <v>2.9</v>
      </c>
      <c r="AA26" s="201">
        <v>1.03</v>
      </c>
      <c r="AB26" s="201">
        <v>0</v>
      </c>
      <c r="AC26" s="201">
        <v>0</v>
      </c>
      <c r="AD26" s="201">
        <v>17.8</v>
      </c>
      <c r="AE26" s="201">
        <v>0</v>
      </c>
      <c r="AF26" s="201">
        <v>0</v>
      </c>
      <c r="AG26" s="201">
        <v>52.06</v>
      </c>
      <c r="AH26" s="201">
        <v>0</v>
      </c>
      <c r="AI26" s="201">
        <v>12.53</v>
      </c>
      <c r="AJ26" s="201">
        <v>0</v>
      </c>
      <c r="AK26" s="201">
        <v>10.89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13.4</v>
      </c>
      <c r="E27" s="201">
        <v>0</v>
      </c>
      <c r="F27" s="201">
        <v>0</v>
      </c>
      <c r="G27" s="201">
        <v>21.59</v>
      </c>
      <c r="H27" s="201">
        <v>0</v>
      </c>
      <c r="I27" s="201">
        <v>0</v>
      </c>
      <c r="J27" s="201">
        <v>27.57</v>
      </c>
      <c r="K27" s="201">
        <v>4.5</v>
      </c>
      <c r="L27" s="201">
        <v>272.36</v>
      </c>
      <c r="M27" s="201">
        <v>1.05</v>
      </c>
      <c r="N27" s="201">
        <v>1.35</v>
      </c>
      <c r="O27" s="201">
        <v>0</v>
      </c>
      <c r="P27" s="201">
        <v>3.08</v>
      </c>
      <c r="Q27" s="201">
        <v>1.62</v>
      </c>
      <c r="R27" s="201">
        <v>6.13</v>
      </c>
      <c r="S27" s="201">
        <v>3.77</v>
      </c>
      <c r="T27" s="201">
        <v>0</v>
      </c>
      <c r="U27" s="201">
        <v>0.96</v>
      </c>
      <c r="V27" s="201">
        <v>0.09</v>
      </c>
      <c r="W27" s="201">
        <v>0.53</v>
      </c>
      <c r="X27" s="201">
        <v>1.69</v>
      </c>
      <c r="Y27" s="201">
        <v>0</v>
      </c>
      <c r="Z27" s="201">
        <v>27.69</v>
      </c>
      <c r="AA27" s="201">
        <v>19.97</v>
      </c>
      <c r="AB27" s="201">
        <v>0</v>
      </c>
      <c r="AC27" s="201">
        <v>0</v>
      </c>
      <c r="AD27" s="201">
        <v>17.8</v>
      </c>
      <c r="AE27" s="201">
        <v>0</v>
      </c>
      <c r="AF27" s="201">
        <v>0</v>
      </c>
      <c r="AG27" s="201">
        <v>52.06</v>
      </c>
      <c r="AH27" s="201">
        <v>0</v>
      </c>
      <c r="AI27" s="201">
        <v>12.53</v>
      </c>
      <c r="AJ27" s="201">
        <v>0</v>
      </c>
      <c r="AK27" s="201">
        <v>12.24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13.4</v>
      </c>
      <c r="E28" s="201">
        <v>0</v>
      </c>
      <c r="F28" s="201">
        <v>0</v>
      </c>
      <c r="G28" s="201">
        <v>21.59</v>
      </c>
      <c r="H28" s="201">
        <v>0</v>
      </c>
      <c r="I28" s="201">
        <v>0</v>
      </c>
      <c r="J28" s="201">
        <v>27.57</v>
      </c>
      <c r="K28" s="201">
        <v>4.5</v>
      </c>
      <c r="L28" s="201">
        <v>272.36</v>
      </c>
      <c r="M28" s="201">
        <v>1.05</v>
      </c>
      <c r="N28" s="201">
        <v>1.35</v>
      </c>
      <c r="O28" s="201">
        <v>0</v>
      </c>
      <c r="P28" s="201">
        <v>3.08</v>
      </c>
      <c r="Q28" s="201">
        <v>1.62</v>
      </c>
      <c r="R28" s="201">
        <v>6.13</v>
      </c>
      <c r="S28" s="201">
        <v>3.77</v>
      </c>
      <c r="T28" s="201">
        <v>0</v>
      </c>
      <c r="U28" s="201">
        <v>0.96</v>
      </c>
      <c r="V28" s="201">
        <v>0.09</v>
      </c>
      <c r="W28" s="201">
        <v>0.53</v>
      </c>
      <c r="X28" s="201">
        <v>1.69</v>
      </c>
      <c r="Y28" s="201">
        <v>0</v>
      </c>
      <c r="Z28" s="201">
        <v>29.56</v>
      </c>
      <c r="AA28" s="201">
        <v>19.97</v>
      </c>
      <c r="AB28" s="201">
        <v>0</v>
      </c>
      <c r="AC28" s="201">
        <v>0</v>
      </c>
      <c r="AD28" s="201">
        <v>17.8</v>
      </c>
      <c r="AE28" s="201">
        <v>0</v>
      </c>
      <c r="AF28" s="201">
        <v>0</v>
      </c>
      <c r="AG28" s="201">
        <v>52.06</v>
      </c>
      <c r="AH28" s="201">
        <v>0</v>
      </c>
      <c r="AI28" s="201">
        <v>12.53</v>
      </c>
      <c r="AJ28" s="201">
        <v>0</v>
      </c>
      <c r="AK28" s="201">
        <v>12.24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13.4</v>
      </c>
      <c r="E29" s="201">
        <v>0</v>
      </c>
      <c r="F29" s="201">
        <v>0</v>
      </c>
      <c r="G29" s="201">
        <v>21.59</v>
      </c>
      <c r="H29" s="201">
        <v>0</v>
      </c>
      <c r="I29" s="201">
        <v>0</v>
      </c>
      <c r="J29" s="201">
        <v>27.57</v>
      </c>
      <c r="K29" s="201">
        <v>4.5</v>
      </c>
      <c r="L29" s="201">
        <v>219.65</v>
      </c>
      <c r="M29" s="201">
        <v>1.05</v>
      </c>
      <c r="N29" s="201">
        <v>1.35</v>
      </c>
      <c r="O29" s="201">
        <v>0</v>
      </c>
      <c r="P29" s="201">
        <v>3.08</v>
      </c>
      <c r="Q29" s="201">
        <v>0.15</v>
      </c>
      <c r="R29" s="201">
        <v>0.56000000000000005</v>
      </c>
      <c r="S29" s="201">
        <v>0.3</v>
      </c>
      <c r="T29" s="201">
        <v>0</v>
      </c>
      <c r="U29" s="201">
        <v>0.96</v>
      </c>
      <c r="V29" s="201">
        <v>0.09</v>
      </c>
      <c r="W29" s="201">
        <v>0.53</v>
      </c>
      <c r="X29" s="201">
        <v>1.69</v>
      </c>
      <c r="Y29" s="201">
        <v>0</v>
      </c>
      <c r="Z29" s="201">
        <v>2.9</v>
      </c>
      <c r="AA29" s="201">
        <v>1.03</v>
      </c>
      <c r="AB29" s="201">
        <v>0</v>
      </c>
      <c r="AC29" s="201">
        <v>0</v>
      </c>
      <c r="AD29" s="201">
        <v>17.8</v>
      </c>
      <c r="AE29" s="201">
        <v>0</v>
      </c>
      <c r="AF29" s="201">
        <v>0</v>
      </c>
      <c r="AG29" s="201">
        <v>52.06</v>
      </c>
      <c r="AH29" s="201">
        <v>0</v>
      </c>
      <c r="AI29" s="201">
        <v>12.53</v>
      </c>
      <c r="AJ29" s="201">
        <v>0</v>
      </c>
      <c r="AK29" s="201">
        <v>12.24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13.4</v>
      </c>
      <c r="E30" s="201">
        <v>0</v>
      </c>
      <c r="F30" s="201">
        <v>0</v>
      </c>
      <c r="G30" s="201">
        <v>21.59</v>
      </c>
      <c r="H30" s="201">
        <v>0</v>
      </c>
      <c r="I30" s="201">
        <v>0</v>
      </c>
      <c r="J30" s="201">
        <v>27.57</v>
      </c>
      <c r="K30" s="201">
        <v>4.5</v>
      </c>
      <c r="L30" s="201">
        <v>121.21</v>
      </c>
      <c r="M30" s="201">
        <v>1.05</v>
      </c>
      <c r="N30" s="201">
        <v>1.35</v>
      </c>
      <c r="O30" s="201">
        <v>0</v>
      </c>
      <c r="P30" s="201">
        <v>3.08</v>
      </c>
      <c r="Q30" s="201">
        <v>1.62</v>
      </c>
      <c r="R30" s="201">
        <v>6.13</v>
      </c>
      <c r="S30" s="201">
        <v>3.77</v>
      </c>
      <c r="T30" s="201">
        <v>0</v>
      </c>
      <c r="U30" s="201">
        <v>0.96</v>
      </c>
      <c r="V30" s="201">
        <v>0.09</v>
      </c>
      <c r="W30" s="201">
        <v>0.53</v>
      </c>
      <c r="X30" s="201">
        <v>1.69</v>
      </c>
      <c r="Y30" s="201">
        <v>0</v>
      </c>
      <c r="Z30" s="201">
        <v>29.56</v>
      </c>
      <c r="AA30" s="201">
        <v>19.97</v>
      </c>
      <c r="AB30" s="201">
        <v>0</v>
      </c>
      <c r="AC30" s="201">
        <v>0</v>
      </c>
      <c r="AD30" s="201">
        <v>17.8</v>
      </c>
      <c r="AE30" s="201">
        <v>0</v>
      </c>
      <c r="AF30" s="201">
        <v>0</v>
      </c>
      <c r="AG30" s="201">
        <v>52.06</v>
      </c>
      <c r="AH30" s="201">
        <v>0</v>
      </c>
      <c r="AI30" s="201">
        <v>12.53</v>
      </c>
      <c r="AJ30" s="201">
        <v>0</v>
      </c>
      <c r="AK30" s="201">
        <v>19.61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13.4</v>
      </c>
      <c r="E31" s="201">
        <v>0</v>
      </c>
      <c r="F31" s="201">
        <v>0</v>
      </c>
      <c r="G31" s="201">
        <v>21.59</v>
      </c>
      <c r="H31" s="201">
        <v>0</v>
      </c>
      <c r="I31" s="201">
        <v>0</v>
      </c>
      <c r="J31" s="201">
        <v>27.57</v>
      </c>
      <c r="K31" s="201">
        <v>4.5</v>
      </c>
      <c r="L31" s="201">
        <v>21.62</v>
      </c>
      <c r="M31" s="201">
        <v>1.05</v>
      </c>
      <c r="N31" s="201">
        <v>1.35</v>
      </c>
      <c r="O31" s="201">
        <v>0</v>
      </c>
      <c r="P31" s="201">
        <v>3.08</v>
      </c>
      <c r="Q31" s="201">
        <v>0.13</v>
      </c>
      <c r="R31" s="201">
        <v>0.48</v>
      </c>
      <c r="S31" s="201">
        <v>0.3</v>
      </c>
      <c r="T31" s="201">
        <v>0</v>
      </c>
      <c r="U31" s="201">
        <v>0.96</v>
      </c>
      <c r="V31" s="201">
        <v>0.09</v>
      </c>
      <c r="W31" s="201">
        <v>0.53</v>
      </c>
      <c r="X31" s="201">
        <v>1.69</v>
      </c>
      <c r="Y31" s="201">
        <v>0</v>
      </c>
      <c r="Z31" s="201">
        <v>6.32</v>
      </c>
      <c r="AA31" s="201">
        <v>2.68</v>
      </c>
      <c r="AB31" s="201">
        <v>0</v>
      </c>
      <c r="AC31" s="201">
        <v>0</v>
      </c>
      <c r="AD31" s="201">
        <v>17.8</v>
      </c>
      <c r="AE31" s="201">
        <v>0</v>
      </c>
      <c r="AF31" s="201">
        <v>0</v>
      </c>
      <c r="AG31" s="201">
        <v>52.06</v>
      </c>
      <c r="AH31" s="201">
        <v>0</v>
      </c>
      <c r="AI31" s="201">
        <v>12.53</v>
      </c>
      <c r="AJ31" s="201">
        <v>0</v>
      </c>
      <c r="AK31" s="201">
        <v>19.61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13.4</v>
      </c>
      <c r="E32" s="201">
        <v>0</v>
      </c>
      <c r="F32" s="201">
        <v>0</v>
      </c>
      <c r="G32" s="201">
        <v>21.59</v>
      </c>
      <c r="H32" s="201">
        <v>0</v>
      </c>
      <c r="I32" s="201">
        <v>0</v>
      </c>
      <c r="J32" s="201">
        <v>27.57</v>
      </c>
      <c r="K32" s="201">
        <v>0.35</v>
      </c>
      <c r="L32" s="201">
        <v>21.58</v>
      </c>
      <c r="M32" s="201">
        <v>1.05</v>
      </c>
      <c r="N32" s="201">
        <v>1.35</v>
      </c>
      <c r="O32" s="201">
        <v>0</v>
      </c>
      <c r="P32" s="201">
        <v>3.08</v>
      </c>
      <c r="Q32" s="201">
        <v>0.13</v>
      </c>
      <c r="R32" s="201">
        <v>0.48</v>
      </c>
      <c r="S32" s="201">
        <v>0.3</v>
      </c>
      <c r="T32" s="201">
        <v>0</v>
      </c>
      <c r="U32" s="201">
        <v>0.96</v>
      </c>
      <c r="V32" s="201">
        <v>0.09</v>
      </c>
      <c r="W32" s="201">
        <v>0.53</v>
      </c>
      <c r="X32" s="201">
        <v>1.69</v>
      </c>
      <c r="Y32" s="201">
        <v>0</v>
      </c>
      <c r="Z32" s="201">
        <v>2.9</v>
      </c>
      <c r="AA32" s="201">
        <v>1.03</v>
      </c>
      <c r="AB32" s="201">
        <v>0</v>
      </c>
      <c r="AC32" s="201">
        <v>0</v>
      </c>
      <c r="AD32" s="201">
        <v>17.8</v>
      </c>
      <c r="AE32" s="201">
        <v>0</v>
      </c>
      <c r="AF32" s="201">
        <v>0</v>
      </c>
      <c r="AG32" s="201">
        <v>52.06</v>
      </c>
      <c r="AH32" s="201">
        <v>0</v>
      </c>
      <c r="AI32" s="201">
        <v>12.53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13.4</v>
      </c>
      <c r="E33" s="201">
        <v>0</v>
      </c>
      <c r="F33" s="201">
        <v>0</v>
      </c>
      <c r="G33" s="201">
        <v>21.59</v>
      </c>
      <c r="H33" s="201">
        <v>0</v>
      </c>
      <c r="I33" s="201">
        <v>0</v>
      </c>
      <c r="J33" s="201">
        <v>27.57</v>
      </c>
      <c r="K33" s="201">
        <v>0.35</v>
      </c>
      <c r="L33" s="201">
        <v>21.56</v>
      </c>
      <c r="M33" s="201">
        <v>1.05</v>
      </c>
      <c r="N33" s="201">
        <v>1.35</v>
      </c>
      <c r="O33" s="201">
        <v>0</v>
      </c>
      <c r="P33" s="201">
        <v>3.08</v>
      </c>
      <c r="Q33" s="201">
        <v>0.13</v>
      </c>
      <c r="R33" s="201">
        <v>0.48</v>
      </c>
      <c r="S33" s="201">
        <v>0.3</v>
      </c>
      <c r="T33" s="201">
        <v>0</v>
      </c>
      <c r="U33" s="201">
        <v>0.96</v>
      </c>
      <c r="V33" s="201">
        <v>0.09</v>
      </c>
      <c r="W33" s="201">
        <v>0.53</v>
      </c>
      <c r="X33" s="201">
        <v>1.69</v>
      </c>
      <c r="Y33" s="201">
        <v>0</v>
      </c>
      <c r="Z33" s="201">
        <v>2.9</v>
      </c>
      <c r="AA33" s="201">
        <v>1.03</v>
      </c>
      <c r="AB33" s="201">
        <v>0</v>
      </c>
      <c r="AC33" s="201">
        <v>0</v>
      </c>
      <c r="AD33" s="201">
        <v>17.8</v>
      </c>
      <c r="AE33" s="201">
        <v>0</v>
      </c>
      <c r="AF33" s="201">
        <v>0</v>
      </c>
      <c r="AG33" s="201">
        <v>52.06</v>
      </c>
      <c r="AH33" s="201">
        <v>0</v>
      </c>
      <c r="AI33" s="201">
        <v>12.53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13.4</v>
      </c>
      <c r="E34" s="201">
        <v>0</v>
      </c>
      <c r="F34" s="201">
        <v>0</v>
      </c>
      <c r="G34" s="201">
        <v>21.59</v>
      </c>
      <c r="H34" s="201">
        <v>0</v>
      </c>
      <c r="I34" s="201">
        <v>0</v>
      </c>
      <c r="J34" s="201">
        <v>27.57</v>
      </c>
      <c r="K34" s="201">
        <v>0.35</v>
      </c>
      <c r="L34" s="201">
        <v>21.56</v>
      </c>
      <c r="M34" s="201">
        <v>1.05</v>
      </c>
      <c r="N34" s="201">
        <v>1.35</v>
      </c>
      <c r="O34" s="201">
        <v>0</v>
      </c>
      <c r="P34" s="201">
        <v>3.08</v>
      </c>
      <c r="Q34" s="201">
        <v>0.13</v>
      </c>
      <c r="R34" s="201">
        <v>0.48</v>
      </c>
      <c r="S34" s="201">
        <v>0.3</v>
      </c>
      <c r="T34" s="201">
        <v>0</v>
      </c>
      <c r="U34" s="201">
        <v>0.96</v>
      </c>
      <c r="V34" s="201">
        <v>0.09</v>
      </c>
      <c r="W34" s="201">
        <v>0.53</v>
      </c>
      <c r="X34" s="201">
        <v>1.69</v>
      </c>
      <c r="Y34" s="201">
        <v>0</v>
      </c>
      <c r="Z34" s="201">
        <v>2.9</v>
      </c>
      <c r="AA34" s="201">
        <v>1.03</v>
      </c>
      <c r="AB34" s="201">
        <v>0</v>
      </c>
      <c r="AC34" s="201">
        <v>0</v>
      </c>
      <c r="AD34" s="201">
        <v>17.8</v>
      </c>
      <c r="AE34" s="201">
        <v>0</v>
      </c>
      <c r="AF34" s="201">
        <v>0</v>
      </c>
      <c r="AG34" s="201">
        <v>52.06</v>
      </c>
      <c r="AH34" s="201">
        <v>0</v>
      </c>
      <c r="AI34" s="201">
        <v>12.53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13.27</v>
      </c>
      <c r="E35" s="201">
        <v>0</v>
      </c>
      <c r="F35" s="201">
        <v>0</v>
      </c>
      <c r="G35" s="201">
        <v>21.59</v>
      </c>
      <c r="H35" s="201">
        <v>0</v>
      </c>
      <c r="I35" s="201">
        <v>0</v>
      </c>
      <c r="J35" s="201">
        <v>27.57</v>
      </c>
      <c r="K35" s="201">
        <v>0.35</v>
      </c>
      <c r="L35" s="201">
        <v>21.58</v>
      </c>
      <c r="M35" s="201">
        <v>1.05</v>
      </c>
      <c r="N35" s="201">
        <v>1.35</v>
      </c>
      <c r="O35" s="201">
        <v>0</v>
      </c>
      <c r="P35" s="201">
        <v>3.08</v>
      </c>
      <c r="Q35" s="201">
        <v>0.13</v>
      </c>
      <c r="R35" s="201">
        <v>0.48</v>
      </c>
      <c r="S35" s="201">
        <v>0.3</v>
      </c>
      <c r="T35" s="201">
        <v>0</v>
      </c>
      <c r="U35" s="201">
        <v>0.96</v>
      </c>
      <c r="V35" s="201">
        <v>0.09</v>
      </c>
      <c r="W35" s="201">
        <v>0.53</v>
      </c>
      <c r="X35" s="201">
        <v>1.69</v>
      </c>
      <c r="Y35" s="201">
        <v>0</v>
      </c>
      <c r="Z35" s="201">
        <v>2.9</v>
      </c>
      <c r="AA35" s="201">
        <v>1.03</v>
      </c>
      <c r="AB35" s="201">
        <v>0</v>
      </c>
      <c r="AC35" s="201">
        <v>0</v>
      </c>
      <c r="AD35" s="201">
        <v>17.8</v>
      </c>
      <c r="AE35" s="201">
        <v>0</v>
      </c>
      <c r="AF35" s="201">
        <v>0</v>
      </c>
      <c r="AG35" s="201">
        <v>52.06</v>
      </c>
      <c r="AH35" s="201">
        <v>0</v>
      </c>
      <c r="AI35" s="201">
        <v>12.53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13.27</v>
      </c>
      <c r="E36" s="201">
        <v>0</v>
      </c>
      <c r="F36" s="201">
        <v>0</v>
      </c>
      <c r="G36" s="201">
        <v>21.59</v>
      </c>
      <c r="H36" s="201">
        <v>0</v>
      </c>
      <c r="I36" s="201">
        <v>0</v>
      </c>
      <c r="J36" s="201">
        <v>27.57</v>
      </c>
      <c r="K36" s="201">
        <v>4.5</v>
      </c>
      <c r="L36" s="201">
        <v>68.260000000000005</v>
      </c>
      <c r="M36" s="201">
        <v>1.05</v>
      </c>
      <c r="N36" s="201">
        <v>1.35</v>
      </c>
      <c r="O36" s="201">
        <v>0</v>
      </c>
      <c r="P36" s="201">
        <v>3.08</v>
      </c>
      <c r="Q36" s="201">
        <v>0.13</v>
      </c>
      <c r="R36" s="201">
        <v>0.48</v>
      </c>
      <c r="S36" s="201">
        <v>0.3</v>
      </c>
      <c r="T36" s="201">
        <v>0</v>
      </c>
      <c r="U36" s="201">
        <v>0.96</v>
      </c>
      <c r="V36" s="201">
        <v>0.09</v>
      </c>
      <c r="W36" s="201">
        <v>0.53</v>
      </c>
      <c r="X36" s="201">
        <v>1.69</v>
      </c>
      <c r="Y36" s="201">
        <v>0</v>
      </c>
      <c r="Z36" s="201">
        <v>2.9</v>
      </c>
      <c r="AA36" s="201">
        <v>1.03</v>
      </c>
      <c r="AB36" s="201">
        <v>0</v>
      </c>
      <c r="AC36" s="201">
        <v>0</v>
      </c>
      <c r="AD36" s="201">
        <v>17.8</v>
      </c>
      <c r="AE36" s="201">
        <v>0</v>
      </c>
      <c r="AF36" s="201">
        <v>0</v>
      </c>
      <c r="AG36" s="201">
        <v>52.06</v>
      </c>
      <c r="AH36" s="201">
        <v>0</v>
      </c>
      <c r="AI36" s="201">
        <v>12.53</v>
      </c>
      <c r="AJ36" s="201">
        <v>0</v>
      </c>
      <c r="AK36" s="201">
        <v>19.61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13.27</v>
      </c>
      <c r="E37" s="201">
        <v>0</v>
      </c>
      <c r="F37" s="201">
        <v>0</v>
      </c>
      <c r="G37" s="201">
        <v>21.59</v>
      </c>
      <c r="H37" s="201">
        <v>0</v>
      </c>
      <c r="I37" s="201">
        <v>0</v>
      </c>
      <c r="J37" s="201">
        <v>27.57</v>
      </c>
      <c r="K37" s="201">
        <v>4.5</v>
      </c>
      <c r="L37" s="201">
        <v>97.14</v>
      </c>
      <c r="M37" s="201">
        <v>1.05</v>
      </c>
      <c r="N37" s="201">
        <v>1.35</v>
      </c>
      <c r="O37" s="201">
        <v>0</v>
      </c>
      <c r="P37" s="201">
        <v>3.08</v>
      </c>
      <c r="Q37" s="201">
        <v>0.13</v>
      </c>
      <c r="R37" s="201">
        <v>0.48</v>
      </c>
      <c r="S37" s="201">
        <v>0.3</v>
      </c>
      <c r="T37" s="201">
        <v>0</v>
      </c>
      <c r="U37" s="201">
        <v>0.96</v>
      </c>
      <c r="V37" s="201">
        <v>0.09</v>
      </c>
      <c r="W37" s="201">
        <v>0.53</v>
      </c>
      <c r="X37" s="201">
        <v>1.69</v>
      </c>
      <c r="Y37" s="201">
        <v>0</v>
      </c>
      <c r="Z37" s="201">
        <v>2.9</v>
      </c>
      <c r="AA37" s="201">
        <v>1.03</v>
      </c>
      <c r="AB37" s="201">
        <v>0</v>
      </c>
      <c r="AC37" s="201">
        <v>0</v>
      </c>
      <c r="AD37" s="201">
        <v>17.8</v>
      </c>
      <c r="AE37" s="201">
        <v>0</v>
      </c>
      <c r="AF37" s="201">
        <v>0</v>
      </c>
      <c r="AG37" s="201">
        <v>52.06</v>
      </c>
      <c r="AH37" s="201">
        <v>0</v>
      </c>
      <c r="AI37" s="201">
        <v>12.53</v>
      </c>
      <c r="AJ37" s="201">
        <v>0</v>
      </c>
      <c r="AK37" s="201">
        <v>19.61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13.27</v>
      </c>
      <c r="E38" s="201">
        <v>0</v>
      </c>
      <c r="F38" s="201">
        <v>0</v>
      </c>
      <c r="G38" s="201">
        <v>21.59</v>
      </c>
      <c r="H38" s="201">
        <v>0</v>
      </c>
      <c r="I38" s="201">
        <v>0</v>
      </c>
      <c r="J38" s="201">
        <v>27.57</v>
      </c>
      <c r="K38" s="201">
        <v>4.5</v>
      </c>
      <c r="L38" s="201">
        <v>126.03</v>
      </c>
      <c r="M38" s="201">
        <v>1.05</v>
      </c>
      <c r="N38" s="201">
        <v>1.35</v>
      </c>
      <c r="O38" s="201">
        <v>0</v>
      </c>
      <c r="P38" s="201">
        <v>3.08</v>
      </c>
      <c r="Q38" s="201">
        <v>0.13</v>
      </c>
      <c r="R38" s="201">
        <v>0.48</v>
      </c>
      <c r="S38" s="201">
        <v>0.3</v>
      </c>
      <c r="T38" s="201">
        <v>0</v>
      </c>
      <c r="U38" s="201">
        <v>0.96</v>
      </c>
      <c r="V38" s="201">
        <v>0.09</v>
      </c>
      <c r="W38" s="201">
        <v>0.53</v>
      </c>
      <c r="X38" s="201">
        <v>1.69</v>
      </c>
      <c r="Y38" s="201">
        <v>0</v>
      </c>
      <c r="Z38" s="201">
        <v>2.9</v>
      </c>
      <c r="AA38" s="201">
        <v>1.03</v>
      </c>
      <c r="AB38" s="201">
        <v>0</v>
      </c>
      <c r="AC38" s="201">
        <v>0</v>
      </c>
      <c r="AD38" s="201">
        <v>17.8</v>
      </c>
      <c r="AE38" s="201">
        <v>0</v>
      </c>
      <c r="AF38" s="201">
        <v>0</v>
      </c>
      <c r="AG38" s="201">
        <v>52.06</v>
      </c>
      <c r="AH38" s="201">
        <v>0</v>
      </c>
      <c r="AI38" s="201">
        <v>12.53</v>
      </c>
      <c r="AJ38" s="201">
        <v>0</v>
      </c>
      <c r="AK38" s="201">
        <v>19.61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13.27</v>
      </c>
      <c r="E39" s="201">
        <v>0</v>
      </c>
      <c r="F39" s="201">
        <v>0</v>
      </c>
      <c r="G39" s="201">
        <v>21.59</v>
      </c>
      <c r="H39" s="201">
        <v>0</v>
      </c>
      <c r="I39" s="201">
        <v>0</v>
      </c>
      <c r="J39" s="201">
        <v>27.57</v>
      </c>
      <c r="K39" s="201">
        <v>4.5</v>
      </c>
      <c r="L39" s="201">
        <v>126.03</v>
      </c>
      <c r="M39" s="201">
        <v>1.05</v>
      </c>
      <c r="N39" s="201">
        <v>1.35</v>
      </c>
      <c r="O39" s="201">
        <v>0</v>
      </c>
      <c r="P39" s="201">
        <v>3.08</v>
      </c>
      <c r="Q39" s="201">
        <v>0.13</v>
      </c>
      <c r="R39" s="201">
        <v>0.48</v>
      </c>
      <c r="S39" s="201">
        <v>0.3</v>
      </c>
      <c r="T39" s="201">
        <v>0</v>
      </c>
      <c r="U39" s="201">
        <v>0.96</v>
      </c>
      <c r="V39" s="201">
        <v>0.09</v>
      </c>
      <c r="W39" s="201">
        <v>0.53</v>
      </c>
      <c r="X39" s="201">
        <v>1.69</v>
      </c>
      <c r="Y39" s="201">
        <v>0</v>
      </c>
      <c r="Z39" s="201">
        <v>2.9</v>
      </c>
      <c r="AA39" s="201">
        <v>1.03</v>
      </c>
      <c r="AB39" s="201">
        <v>0</v>
      </c>
      <c r="AC39" s="201">
        <v>0</v>
      </c>
      <c r="AD39" s="201">
        <v>17.8</v>
      </c>
      <c r="AE39" s="201">
        <v>0</v>
      </c>
      <c r="AF39" s="201">
        <v>0</v>
      </c>
      <c r="AG39" s="201">
        <v>52.06</v>
      </c>
      <c r="AH39" s="201">
        <v>0</v>
      </c>
      <c r="AI39" s="201">
        <v>12.53</v>
      </c>
      <c r="AJ39" s="201">
        <v>0</v>
      </c>
      <c r="AK39" s="201">
        <v>19.61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13.27</v>
      </c>
      <c r="E40" s="201">
        <v>0</v>
      </c>
      <c r="F40" s="201">
        <v>0</v>
      </c>
      <c r="G40" s="201">
        <v>21.59</v>
      </c>
      <c r="H40" s="201">
        <v>0</v>
      </c>
      <c r="I40" s="201">
        <v>0</v>
      </c>
      <c r="J40" s="201">
        <v>27.57</v>
      </c>
      <c r="K40" s="201">
        <v>4.5</v>
      </c>
      <c r="L40" s="201">
        <v>77.89</v>
      </c>
      <c r="M40" s="201">
        <v>1.05</v>
      </c>
      <c r="N40" s="201">
        <v>1.35</v>
      </c>
      <c r="O40" s="201">
        <v>0</v>
      </c>
      <c r="P40" s="201">
        <v>3.08</v>
      </c>
      <c r="Q40" s="201">
        <v>0.13</v>
      </c>
      <c r="R40" s="201">
        <v>0.48</v>
      </c>
      <c r="S40" s="201">
        <v>0.3</v>
      </c>
      <c r="T40" s="201">
        <v>0</v>
      </c>
      <c r="U40" s="201">
        <v>0.96</v>
      </c>
      <c r="V40" s="201">
        <v>0.09</v>
      </c>
      <c r="W40" s="201">
        <v>0.53</v>
      </c>
      <c r="X40" s="201">
        <v>1.69</v>
      </c>
      <c r="Y40" s="201">
        <v>0</v>
      </c>
      <c r="Z40" s="201">
        <v>2.9</v>
      </c>
      <c r="AA40" s="201">
        <v>1.03</v>
      </c>
      <c r="AB40" s="201">
        <v>0</v>
      </c>
      <c r="AC40" s="201">
        <v>0</v>
      </c>
      <c r="AD40" s="201">
        <v>17.8</v>
      </c>
      <c r="AE40" s="201">
        <v>0</v>
      </c>
      <c r="AF40" s="201">
        <v>0</v>
      </c>
      <c r="AG40" s="201">
        <v>52.06</v>
      </c>
      <c r="AH40" s="201">
        <v>0</v>
      </c>
      <c r="AI40" s="201">
        <v>12.53</v>
      </c>
      <c r="AJ40" s="201">
        <v>0</v>
      </c>
      <c r="AK40" s="201">
        <v>19.61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13.27</v>
      </c>
      <c r="E41" s="201">
        <v>0</v>
      </c>
      <c r="F41" s="201">
        <v>0</v>
      </c>
      <c r="G41" s="201">
        <v>21.59</v>
      </c>
      <c r="H41" s="201">
        <v>0</v>
      </c>
      <c r="I41" s="201">
        <v>0</v>
      </c>
      <c r="J41" s="201">
        <v>27.57</v>
      </c>
      <c r="K41" s="201">
        <v>4.5</v>
      </c>
      <c r="L41" s="201">
        <v>68.260000000000005</v>
      </c>
      <c r="M41" s="201">
        <v>1.05</v>
      </c>
      <c r="N41" s="201">
        <v>1.35</v>
      </c>
      <c r="O41" s="201">
        <v>0</v>
      </c>
      <c r="P41" s="201">
        <v>3.08</v>
      </c>
      <c r="Q41" s="201">
        <v>0.13</v>
      </c>
      <c r="R41" s="201">
        <v>0.48</v>
      </c>
      <c r="S41" s="201">
        <v>0.3</v>
      </c>
      <c r="T41" s="201">
        <v>0</v>
      </c>
      <c r="U41" s="201">
        <v>0.96</v>
      </c>
      <c r="V41" s="201">
        <v>0.09</v>
      </c>
      <c r="W41" s="201">
        <v>0.53</v>
      </c>
      <c r="X41" s="201">
        <v>1.69</v>
      </c>
      <c r="Y41" s="201">
        <v>0</v>
      </c>
      <c r="Z41" s="201">
        <v>2.9</v>
      </c>
      <c r="AA41" s="201">
        <v>1.03</v>
      </c>
      <c r="AB41" s="201">
        <v>0</v>
      </c>
      <c r="AC41" s="201">
        <v>0</v>
      </c>
      <c r="AD41" s="201">
        <v>17.8</v>
      </c>
      <c r="AE41" s="201">
        <v>0</v>
      </c>
      <c r="AF41" s="201">
        <v>0</v>
      </c>
      <c r="AG41" s="201">
        <v>52.06</v>
      </c>
      <c r="AH41" s="201">
        <v>0</v>
      </c>
      <c r="AI41" s="201">
        <v>12.53</v>
      </c>
      <c r="AJ41" s="201">
        <v>0</v>
      </c>
      <c r="AK41" s="201">
        <v>19.61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13.27</v>
      </c>
      <c r="E42" s="201">
        <v>0</v>
      </c>
      <c r="F42" s="201">
        <v>0</v>
      </c>
      <c r="G42" s="201">
        <v>21.59</v>
      </c>
      <c r="H42" s="201">
        <v>0</v>
      </c>
      <c r="I42" s="201">
        <v>0</v>
      </c>
      <c r="J42" s="201">
        <v>27.57</v>
      </c>
      <c r="K42" s="201">
        <v>4.5</v>
      </c>
      <c r="L42" s="201">
        <v>68.260000000000005</v>
      </c>
      <c r="M42" s="201">
        <v>1.05</v>
      </c>
      <c r="N42" s="201">
        <v>1.35</v>
      </c>
      <c r="O42" s="201">
        <v>0</v>
      </c>
      <c r="P42" s="201">
        <v>3.08</v>
      </c>
      <c r="Q42" s="201">
        <v>0.13</v>
      </c>
      <c r="R42" s="201">
        <v>0.48</v>
      </c>
      <c r="S42" s="201">
        <v>0.3</v>
      </c>
      <c r="T42" s="201">
        <v>0</v>
      </c>
      <c r="U42" s="201">
        <v>0.96</v>
      </c>
      <c r="V42" s="201">
        <v>0.09</v>
      </c>
      <c r="W42" s="201">
        <v>0.53</v>
      </c>
      <c r="X42" s="201">
        <v>1.69</v>
      </c>
      <c r="Y42" s="201">
        <v>0</v>
      </c>
      <c r="Z42" s="201">
        <v>2.9</v>
      </c>
      <c r="AA42" s="201">
        <v>1.03</v>
      </c>
      <c r="AB42" s="201">
        <v>0</v>
      </c>
      <c r="AC42" s="201">
        <v>0</v>
      </c>
      <c r="AD42" s="201">
        <v>17.8</v>
      </c>
      <c r="AE42" s="201">
        <v>0</v>
      </c>
      <c r="AF42" s="201">
        <v>0</v>
      </c>
      <c r="AG42" s="201">
        <v>52.06</v>
      </c>
      <c r="AH42" s="201">
        <v>0</v>
      </c>
      <c r="AI42" s="201">
        <v>12.53</v>
      </c>
      <c r="AJ42" s="201">
        <v>0</v>
      </c>
      <c r="AK42" s="201">
        <v>19.61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13.27</v>
      </c>
      <c r="E43" s="201">
        <v>0</v>
      </c>
      <c r="F43" s="201">
        <v>0</v>
      </c>
      <c r="G43" s="201">
        <v>21.59</v>
      </c>
      <c r="H43" s="201">
        <v>0</v>
      </c>
      <c r="I43" s="201">
        <v>0</v>
      </c>
      <c r="J43" s="201">
        <v>27.57</v>
      </c>
      <c r="K43" s="201">
        <v>4.5</v>
      </c>
      <c r="L43" s="201">
        <v>68.260000000000005</v>
      </c>
      <c r="M43" s="201">
        <v>1.05</v>
      </c>
      <c r="N43" s="201">
        <v>1.35</v>
      </c>
      <c r="O43" s="201">
        <v>0</v>
      </c>
      <c r="P43" s="201">
        <v>3.08</v>
      </c>
      <c r="Q43" s="201">
        <v>0.13</v>
      </c>
      <c r="R43" s="201">
        <v>0.48</v>
      </c>
      <c r="S43" s="201">
        <v>0.3</v>
      </c>
      <c r="T43" s="201">
        <v>0</v>
      </c>
      <c r="U43" s="201">
        <v>0.96</v>
      </c>
      <c r="V43" s="201">
        <v>0.09</v>
      </c>
      <c r="W43" s="201">
        <v>0.53</v>
      </c>
      <c r="X43" s="201">
        <v>1.69</v>
      </c>
      <c r="Y43" s="201">
        <v>0</v>
      </c>
      <c r="Z43" s="201">
        <v>2.9</v>
      </c>
      <c r="AA43" s="201">
        <v>1.03</v>
      </c>
      <c r="AB43" s="201">
        <v>0</v>
      </c>
      <c r="AC43" s="201">
        <v>0</v>
      </c>
      <c r="AD43" s="201">
        <v>17.8</v>
      </c>
      <c r="AE43" s="201">
        <v>0</v>
      </c>
      <c r="AF43" s="201">
        <v>0</v>
      </c>
      <c r="AG43" s="201">
        <v>52.06</v>
      </c>
      <c r="AH43" s="201">
        <v>0</v>
      </c>
      <c r="AI43" s="201">
        <v>12.53</v>
      </c>
      <c r="AJ43" s="201">
        <v>0</v>
      </c>
      <c r="AK43" s="201">
        <v>19.61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13.27</v>
      </c>
      <c r="E44" s="201">
        <v>0</v>
      </c>
      <c r="F44" s="201">
        <v>0</v>
      </c>
      <c r="G44" s="201">
        <v>21.59</v>
      </c>
      <c r="H44" s="201">
        <v>0</v>
      </c>
      <c r="I44" s="201">
        <v>0</v>
      </c>
      <c r="J44" s="201">
        <v>27.57</v>
      </c>
      <c r="K44" s="201">
        <v>4.5</v>
      </c>
      <c r="L44" s="201">
        <v>68.260000000000005</v>
      </c>
      <c r="M44" s="201">
        <v>1.05</v>
      </c>
      <c r="N44" s="201">
        <v>1.35</v>
      </c>
      <c r="O44" s="201">
        <v>0</v>
      </c>
      <c r="P44" s="201">
        <v>3.08</v>
      </c>
      <c r="Q44" s="201">
        <v>0.13</v>
      </c>
      <c r="R44" s="201">
        <v>0.48</v>
      </c>
      <c r="S44" s="201">
        <v>0.3</v>
      </c>
      <c r="T44" s="201">
        <v>0</v>
      </c>
      <c r="U44" s="201">
        <v>0.96</v>
      </c>
      <c r="V44" s="201">
        <v>0.09</v>
      </c>
      <c r="W44" s="201">
        <v>0.53</v>
      </c>
      <c r="X44" s="201">
        <v>1.69</v>
      </c>
      <c r="Y44" s="201">
        <v>0</v>
      </c>
      <c r="Z44" s="201">
        <v>2.9</v>
      </c>
      <c r="AA44" s="201">
        <v>1.03</v>
      </c>
      <c r="AB44" s="201">
        <v>0</v>
      </c>
      <c r="AC44" s="201">
        <v>0</v>
      </c>
      <c r="AD44" s="201">
        <v>17.8</v>
      </c>
      <c r="AE44" s="201">
        <v>0</v>
      </c>
      <c r="AF44" s="201">
        <v>0</v>
      </c>
      <c r="AG44" s="201">
        <v>52.06</v>
      </c>
      <c r="AH44" s="201">
        <v>0</v>
      </c>
      <c r="AI44" s="201">
        <v>12.53</v>
      </c>
      <c r="AJ44" s="201">
        <v>0</v>
      </c>
      <c r="AK44" s="201">
        <v>19.61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13.27</v>
      </c>
      <c r="E45" s="201">
        <v>0</v>
      </c>
      <c r="F45" s="201">
        <v>0</v>
      </c>
      <c r="G45" s="201">
        <v>21.59</v>
      </c>
      <c r="H45" s="201">
        <v>0</v>
      </c>
      <c r="I45" s="201">
        <v>0</v>
      </c>
      <c r="J45" s="201">
        <v>27.57</v>
      </c>
      <c r="K45" s="201">
        <v>4.5</v>
      </c>
      <c r="L45" s="201">
        <v>68.260000000000005</v>
      </c>
      <c r="M45" s="201">
        <v>1.05</v>
      </c>
      <c r="N45" s="201">
        <v>1.35</v>
      </c>
      <c r="O45" s="201">
        <v>0</v>
      </c>
      <c r="P45" s="201">
        <v>3.08</v>
      </c>
      <c r="Q45" s="201">
        <v>0.13</v>
      </c>
      <c r="R45" s="201">
        <v>0.48</v>
      </c>
      <c r="S45" s="201">
        <v>0.3</v>
      </c>
      <c r="T45" s="201">
        <v>0</v>
      </c>
      <c r="U45" s="201">
        <v>0.96</v>
      </c>
      <c r="V45" s="201">
        <v>0.09</v>
      </c>
      <c r="W45" s="201">
        <v>0.53</v>
      </c>
      <c r="X45" s="201">
        <v>1.69</v>
      </c>
      <c r="Y45" s="201">
        <v>0</v>
      </c>
      <c r="Z45" s="201">
        <v>2.9</v>
      </c>
      <c r="AA45" s="201">
        <v>1.03</v>
      </c>
      <c r="AB45" s="201">
        <v>0</v>
      </c>
      <c r="AC45" s="201">
        <v>0</v>
      </c>
      <c r="AD45" s="201">
        <v>17.8</v>
      </c>
      <c r="AE45" s="201">
        <v>0</v>
      </c>
      <c r="AF45" s="201">
        <v>0</v>
      </c>
      <c r="AG45" s="201">
        <v>52.06</v>
      </c>
      <c r="AH45" s="201">
        <v>0</v>
      </c>
      <c r="AI45" s="201">
        <v>12.53</v>
      </c>
      <c r="AJ45" s="201">
        <v>0</v>
      </c>
      <c r="AK45" s="201">
        <v>10.89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13.27</v>
      </c>
      <c r="E46" s="201">
        <v>0</v>
      </c>
      <c r="F46" s="201">
        <v>0</v>
      </c>
      <c r="G46" s="201">
        <v>21.59</v>
      </c>
      <c r="H46" s="201">
        <v>0</v>
      </c>
      <c r="I46" s="201">
        <v>0</v>
      </c>
      <c r="J46" s="201">
        <v>27.57</v>
      </c>
      <c r="K46" s="201">
        <v>4.5</v>
      </c>
      <c r="L46" s="201">
        <v>87.52</v>
      </c>
      <c r="M46" s="201">
        <v>1.05</v>
      </c>
      <c r="N46" s="201">
        <v>1.35</v>
      </c>
      <c r="O46" s="201">
        <v>0</v>
      </c>
      <c r="P46" s="201">
        <v>3.08</v>
      </c>
      <c r="Q46" s="201">
        <v>0.13</v>
      </c>
      <c r="R46" s="201">
        <v>0.48</v>
      </c>
      <c r="S46" s="201">
        <v>0.3</v>
      </c>
      <c r="T46" s="201">
        <v>0</v>
      </c>
      <c r="U46" s="201">
        <v>0.96</v>
      </c>
      <c r="V46" s="201">
        <v>0.09</v>
      </c>
      <c r="W46" s="201">
        <v>0.53</v>
      </c>
      <c r="X46" s="201">
        <v>1.69</v>
      </c>
      <c r="Y46" s="201">
        <v>0</v>
      </c>
      <c r="Z46" s="201">
        <v>2.9</v>
      </c>
      <c r="AA46" s="201">
        <v>1.03</v>
      </c>
      <c r="AB46" s="201">
        <v>0</v>
      </c>
      <c r="AC46" s="201">
        <v>0</v>
      </c>
      <c r="AD46" s="201">
        <v>17.8</v>
      </c>
      <c r="AE46" s="201">
        <v>0</v>
      </c>
      <c r="AF46" s="201">
        <v>0</v>
      </c>
      <c r="AG46" s="201">
        <v>52.06</v>
      </c>
      <c r="AH46" s="201">
        <v>0</v>
      </c>
      <c r="AI46" s="201">
        <v>12.53</v>
      </c>
      <c r="AJ46" s="201">
        <v>0</v>
      </c>
      <c r="AK46" s="201">
        <v>10.89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13.27</v>
      </c>
      <c r="E47" s="201">
        <v>0</v>
      </c>
      <c r="F47" s="201">
        <v>0</v>
      </c>
      <c r="G47" s="201">
        <v>21.59</v>
      </c>
      <c r="H47" s="201">
        <v>0</v>
      </c>
      <c r="I47" s="201">
        <v>0</v>
      </c>
      <c r="J47" s="201">
        <v>27.57</v>
      </c>
      <c r="K47" s="201">
        <v>3.42</v>
      </c>
      <c r="L47" s="201">
        <v>106.77</v>
      </c>
      <c r="M47" s="201">
        <v>1.05</v>
      </c>
      <c r="N47" s="201">
        <v>1.35</v>
      </c>
      <c r="O47" s="201">
        <v>0</v>
      </c>
      <c r="P47" s="201">
        <v>4.5599999999999996</v>
      </c>
      <c r="Q47" s="201">
        <v>0.13</v>
      </c>
      <c r="R47" s="201">
        <v>0.48</v>
      </c>
      <c r="S47" s="201">
        <v>0.3</v>
      </c>
      <c r="T47" s="201">
        <v>0</v>
      </c>
      <c r="U47" s="201">
        <v>0.96</v>
      </c>
      <c r="V47" s="201">
        <v>0.09</v>
      </c>
      <c r="W47" s="201">
        <v>0.53</v>
      </c>
      <c r="X47" s="201">
        <v>1.69</v>
      </c>
      <c r="Y47" s="201">
        <v>0</v>
      </c>
      <c r="Z47" s="201">
        <v>2.9</v>
      </c>
      <c r="AA47" s="201">
        <v>1.03</v>
      </c>
      <c r="AB47" s="201">
        <v>0</v>
      </c>
      <c r="AC47" s="201">
        <v>0</v>
      </c>
      <c r="AD47" s="201">
        <v>17.8</v>
      </c>
      <c r="AE47" s="201">
        <v>0</v>
      </c>
      <c r="AF47" s="201">
        <v>0</v>
      </c>
      <c r="AG47" s="201">
        <v>52.06</v>
      </c>
      <c r="AH47" s="201">
        <v>0</v>
      </c>
      <c r="AI47" s="201">
        <v>12.53</v>
      </c>
      <c r="AJ47" s="201">
        <v>0</v>
      </c>
      <c r="AK47" s="201">
        <v>10.89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13.27</v>
      </c>
      <c r="E48" s="201">
        <v>0</v>
      </c>
      <c r="F48" s="201">
        <v>0</v>
      </c>
      <c r="G48" s="201">
        <v>21.59</v>
      </c>
      <c r="H48" s="201">
        <v>0</v>
      </c>
      <c r="I48" s="201">
        <v>0</v>
      </c>
      <c r="J48" s="201">
        <v>27.57</v>
      </c>
      <c r="K48" s="201">
        <v>4.5</v>
      </c>
      <c r="L48" s="201">
        <v>126.03</v>
      </c>
      <c r="M48" s="201">
        <v>1.05</v>
      </c>
      <c r="N48" s="201">
        <v>1.35</v>
      </c>
      <c r="O48" s="201">
        <v>0</v>
      </c>
      <c r="P48" s="201">
        <v>4.5599999999999996</v>
      </c>
      <c r="Q48" s="201">
        <v>0.13</v>
      </c>
      <c r="R48" s="201">
        <v>0.48</v>
      </c>
      <c r="S48" s="201">
        <v>0.3</v>
      </c>
      <c r="T48" s="201">
        <v>0</v>
      </c>
      <c r="U48" s="201">
        <v>0.96</v>
      </c>
      <c r="V48" s="201">
        <v>0.09</v>
      </c>
      <c r="W48" s="201">
        <v>0.53</v>
      </c>
      <c r="X48" s="201">
        <v>1.69</v>
      </c>
      <c r="Y48" s="201">
        <v>0</v>
      </c>
      <c r="Z48" s="201">
        <v>2.9</v>
      </c>
      <c r="AA48" s="201">
        <v>1.03</v>
      </c>
      <c r="AB48" s="201">
        <v>0</v>
      </c>
      <c r="AC48" s="201">
        <v>0</v>
      </c>
      <c r="AD48" s="201">
        <v>17.8</v>
      </c>
      <c r="AE48" s="201">
        <v>0</v>
      </c>
      <c r="AF48" s="201">
        <v>0</v>
      </c>
      <c r="AG48" s="201">
        <v>52.06</v>
      </c>
      <c r="AH48" s="201">
        <v>0</v>
      </c>
      <c r="AI48" s="201">
        <v>12.53</v>
      </c>
      <c r="AJ48" s="201">
        <v>0</v>
      </c>
      <c r="AK48" s="201">
        <v>10.89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13.27</v>
      </c>
      <c r="E49" s="201">
        <v>0</v>
      </c>
      <c r="F49" s="201">
        <v>0</v>
      </c>
      <c r="G49" s="201">
        <v>21.59</v>
      </c>
      <c r="H49" s="201">
        <v>0</v>
      </c>
      <c r="I49" s="201">
        <v>0</v>
      </c>
      <c r="J49" s="201">
        <v>27.57</v>
      </c>
      <c r="K49" s="201">
        <v>4.5</v>
      </c>
      <c r="L49" s="201">
        <v>145.28</v>
      </c>
      <c r="M49" s="201">
        <v>1.05</v>
      </c>
      <c r="N49" s="201">
        <v>1.35</v>
      </c>
      <c r="O49" s="201">
        <v>0</v>
      </c>
      <c r="P49" s="201">
        <v>4.5599999999999996</v>
      </c>
      <c r="Q49" s="201">
        <v>0.13</v>
      </c>
      <c r="R49" s="201">
        <v>0.48</v>
      </c>
      <c r="S49" s="201">
        <v>0.3</v>
      </c>
      <c r="T49" s="201">
        <v>0</v>
      </c>
      <c r="U49" s="201">
        <v>0.96</v>
      </c>
      <c r="V49" s="201">
        <v>0.22</v>
      </c>
      <c r="W49" s="201">
        <v>0.53</v>
      </c>
      <c r="X49" s="201">
        <v>1.69</v>
      </c>
      <c r="Y49" s="201">
        <v>0</v>
      </c>
      <c r="Z49" s="201">
        <v>2.9</v>
      </c>
      <c r="AA49" s="201">
        <v>1.03</v>
      </c>
      <c r="AB49" s="201">
        <v>0</v>
      </c>
      <c r="AC49" s="201">
        <v>0</v>
      </c>
      <c r="AD49" s="201">
        <v>17.8</v>
      </c>
      <c r="AE49" s="201">
        <v>0</v>
      </c>
      <c r="AF49" s="201">
        <v>0</v>
      </c>
      <c r="AG49" s="201">
        <v>52.06</v>
      </c>
      <c r="AH49" s="201">
        <v>0</v>
      </c>
      <c r="AI49" s="201">
        <v>12.53</v>
      </c>
      <c r="AJ49" s="201">
        <v>0</v>
      </c>
      <c r="AK49" s="201">
        <v>10.89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13.27</v>
      </c>
      <c r="E50" s="201">
        <v>0</v>
      </c>
      <c r="F50" s="201">
        <v>0</v>
      </c>
      <c r="G50" s="201">
        <v>21.59</v>
      </c>
      <c r="H50" s="201">
        <v>0</v>
      </c>
      <c r="I50" s="201">
        <v>0</v>
      </c>
      <c r="J50" s="201">
        <v>27.57</v>
      </c>
      <c r="K50" s="201">
        <v>4.5</v>
      </c>
      <c r="L50" s="201">
        <v>174.16</v>
      </c>
      <c r="M50" s="201">
        <v>1.05</v>
      </c>
      <c r="N50" s="201">
        <v>1.35</v>
      </c>
      <c r="O50" s="201">
        <v>0</v>
      </c>
      <c r="P50" s="201">
        <v>4.5599999999999996</v>
      </c>
      <c r="Q50" s="201">
        <v>0.13</v>
      </c>
      <c r="R50" s="201">
        <v>0.48</v>
      </c>
      <c r="S50" s="201">
        <v>0.3</v>
      </c>
      <c r="T50" s="201">
        <v>0</v>
      </c>
      <c r="U50" s="201">
        <v>0.96</v>
      </c>
      <c r="V50" s="201">
        <v>0.22</v>
      </c>
      <c r="W50" s="201">
        <v>0.53</v>
      </c>
      <c r="X50" s="201">
        <v>1.69</v>
      </c>
      <c r="Y50" s="201">
        <v>0</v>
      </c>
      <c r="Z50" s="201">
        <v>2.9</v>
      </c>
      <c r="AA50" s="201">
        <v>1.03</v>
      </c>
      <c r="AB50" s="201">
        <v>0</v>
      </c>
      <c r="AC50" s="201">
        <v>0</v>
      </c>
      <c r="AD50" s="201">
        <v>17.8</v>
      </c>
      <c r="AE50" s="201">
        <v>0</v>
      </c>
      <c r="AF50" s="201">
        <v>0</v>
      </c>
      <c r="AG50" s="201">
        <v>52.06</v>
      </c>
      <c r="AH50" s="201">
        <v>0</v>
      </c>
      <c r="AI50" s="201">
        <v>12.53</v>
      </c>
      <c r="AJ50" s="201">
        <v>0</v>
      </c>
      <c r="AK50" s="201">
        <v>10.89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13.27</v>
      </c>
      <c r="E51" s="201">
        <v>0</v>
      </c>
      <c r="F51" s="201">
        <v>0</v>
      </c>
      <c r="G51" s="201">
        <v>21.59</v>
      </c>
      <c r="H51" s="201">
        <v>0</v>
      </c>
      <c r="I51" s="201">
        <v>0</v>
      </c>
      <c r="J51" s="201">
        <v>27.57</v>
      </c>
      <c r="K51" s="201">
        <v>4.5</v>
      </c>
      <c r="L51" s="201">
        <v>174.17</v>
      </c>
      <c r="M51" s="201">
        <v>1.05</v>
      </c>
      <c r="N51" s="201">
        <v>1.35</v>
      </c>
      <c r="O51" s="201">
        <v>0</v>
      </c>
      <c r="P51" s="201">
        <v>4.5599999999999996</v>
      </c>
      <c r="Q51" s="201">
        <v>0.13</v>
      </c>
      <c r="R51" s="201">
        <v>0.48</v>
      </c>
      <c r="S51" s="201">
        <v>0.3</v>
      </c>
      <c r="T51" s="201">
        <v>0</v>
      </c>
      <c r="U51" s="201">
        <v>0.96</v>
      </c>
      <c r="V51" s="201">
        <v>0.35</v>
      </c>
      <c r="W51" s="201">
        <v>0.53</v>
      </c>
      <c r="X51" s="201">
        <v>1.69</v>
      </c>
      <c r="Y51" s="201">
        <v>0</v>
      </c>
      <c r="Z51" s="201">
        <v>2.9</v>
      </c>
      <c r="AA51" s="201">
        <v>1.03</v>
      </c>
      <c r="AB51" s="201">
        <v>0</v>
      </c>
      <c r="AC51" s="201">
        <v>0</v>
      </c>
      <c r="AD51" s="201">
        <v>17.8</v>
      </c>
      <c r="AE51" s="201">
        <v>0</v>
      </c>
      <c r="AF51" s="201">
        <v>0</v>
      </c>
      <c r="AG51" s="201">
        <v>52.06</v>
      </c>
      <c r="AH51" s="201">
        <v>0</v>
      </c>
      <c r="AI51" s="201">
        <v>12.53</v>
      </c>
      <c r="AJ51" s="201">
        <v>0</v>
      </c>
      <c r="AK51" s="201">
        <v>10.89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13.27</v>
      </c>
      <c r="E52" s="201">
        <v>0</v>
      </c>
      <c r="F52" s="201">
        <v>0</v>
      </c>
      <c r="G52" s="201">
        <v>21.59</v>
      </c>
      <c r="H52" s="201">
        <v>0</v>
      </c>
      <c r="I52" s="201">
        <v>0</v>
      </c>
      <c r="J52" s="201">
        <v>27.57</v>
      </c>
      <c r="K52" s="201">
        <v>4.5</v>
      </c>
      <c r="L52" s="201">
        <v>193.42</v>
      </c>
      <c r="M52" s="201">
        <v>1.05</v>
      </c>
      <c r="N52" s="201">
        <v>1.35</v>
      </c>
      <c r="O52" s="201">
        <v>0</v>
      </c>
      <c r="P52" s="201">
        <v>4.5599999999999996</v>
      </c>
      <c r="Q52" s="201">
        <v>0.13</v>
      </c>
      <c r="R52" s="201">
        <v>0.48</v>
      </c>
      <c r="S52" s="201">
        <v>0.3</v>
      </c>
      <c r="T52" s="201">
        <v>0</v>
      </c>
      <c r="U52" s="201">
        <v>0.96</v>
      </c>
      <c r="V52" s="201">
        <v>0.35</v>
      </c>
      <c r="W52" s="201">
        <v>0.53</v>
      </c>
      <c r="X52" s="201">
        <v>1.69</v>
      </c>
      <c r="Y52" s="201">
        <v>0</v>
      </c>
      <c r="Z52" s="201">
        <v>2.9</v>
      </c>
      <c r="AA52" s="201">
        <v>1.03</v>
      </c>
      <c r="AB52" s="201">
        <v>0</v>
      </c>
      <c r="AC52" s="201">
        <v>0</v>
      </c>
      <c r="AD52" s="201">
        <v>17.8</v>
      </c>
      <c r="AE52" s="201">
        <v>0</v>
      </c>
      <c r="AF52" s="201">
        <v>0</v>
      </c>
      <c r="AG52" s="201">
        <v>52.06</v>
      </c>
      <c r="AH52" s="201">
        <v>0</v>
      </c>
      <c r="AI52" s="201">
        <v>12.53</v>
      </c>
      <c r="AJ52" s="201">
        <v>0</v>
      </c>
      <c r="AK52" s="201">
        <v>10.89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13.27</v>
      </c>
      <c r="E53" s="201">
        <v>0</v>
      </c>
      <c r="F53" s="201">
        <v>0</v>
      </c>
      <c r="G53" s="201">
        <v>21.59</v>
      </c>
      <c r="H53" s="201">
        <v>0</v>
      </c>
      <c r="I53" s="201">
        <v>0</v>
      </c>
      <c r="J53" s="201">
        <v>27.57</v>
      </c>
      <c r="K53" s="201">
        <v>4.5</v>
      </c>
      <c r="L53" s="201">
        <v>212.68</v>
      </c>
      <c r="M53" s="201">
        <v>1.05</v>
      </c>
      <c r="N53" s="201">
        <v>1.35</v>
      </c>
      <c r="O53" s="201">
        <v>0</v>
      </c>
      <c r="P53" s="201">
        <v>4.5599999999999996</v>
      </c>
      <c r="Q53" s="201">
        <v>0.13</v>
      </c>
      <c r="R53" s="201">
        <v>0.49</v>
      </c>
      <c r="S53" s="201">
        <v>0.3</v>
      </c>
      <c r="T53" s="201">
        <v>0</v>
      </c>
      <c r="U53" s="201">
        <v>0.96</v>
      </c>
      <c r="V53" s="201">
        <v>0.5</v>
      </c>
      <c r="W53" s="201">
        <v>0.53</v>
      </c>
      <c r="X53" s="201">
        <v>1.69</v>
      </c>
      <c r="Y53" s="201">
        <v>0</v>
      </c>
      <c r="Z53" s="201">
        <v>2.9</v>
      </c>
      <c r="AA53" s="201">
        <v>1.03</v>
      </c>
      <c r="AB53" s="201">
        <v>0</v>
      </c>
      <c r="AC53" s="201">
        <v>0</v>
      </c>
      <c r="AD53" s="201">
        <v>17.8</v>
      </c>
      <c r="AE53" s="201">
        <v>0</v>
      </c>
      <c r="AF53" s="201">
        <v>0</v>
      </c>
      <c r="AG53" s="201">
        <v>52.06</v>
      </c>
      <c r="AH53" s="201">
        <v>0</v>
      </c>
      <c r="AI53" s="201">
        <v>12.53</v>
      </c>
      <c r="AJ53" s="201">
        <v>0</v>
      </c>
      <c r="AK53" s="201">
        <v>10.89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13.27</v>
      </c>
      <c r="E54" s="201">
        <v>0</v>
      </c>
      <c r="F54" s="201">
        <v>0</v>
      </c>
      <c r="G54" s="201">
        <v>21.59</v>
      </c>
      <c r="H54" s="201">
        <v>0</v>
      </c>
      <c r="I54" s="201">
        <v>0</v>
      </c>
      <c r="J54" s="201">
        <v>27.57</v>
      </c>
      <c r="K54" s="201">
        <v>4.5</v>
      </c>
      <c r="L54" s="201">
        <v>241.56</v>
      </c>
      <c r="M54" s="201">
        <v>1.05</v>
      </c>
      <c r="N54" s="201">
        <v>1.35</v>
      </c>
      <c r="O54" s="201">
        <v>0</v>
      </c>
      <c r="P54" s="201">
        <v>4.5599999999999996</v>
      </c>
      <c r="Q54" s="201">
        <v>0.13</v>
      </c>
      <c r="R54" s="201">
        <v>0.49</v>
      </c>
      <c r="S54" s="201">
        <v>0.3</v>
      </c>
      <c r="T54" s="201">
        <v>0</v>
      </c>
      <c r="U54" s="201">
        <v>0.96</v>
      </c>
      <c r="V54" s="201">
        <v>0.64</v>
      </c>
      <c r="W54" s="201">
        <v>0.53</v>
      </c>
      <c r="X54" s="201">
        <v>1.69</v>
      </c>
      <c r="Y54" s="201">
        <v>0</v>
      </c>
      <c r="Z54" s="201">
        <v>2.9</v>
      </c>
      <c r="AA54" s="201">
        <v>1.03</v>
      </c>
      <c r="AB54" s="201">
        <v>0</v>
      </c>
      <c r="AC54" s="201">
        <v>0</v>
      </c>
      <c r="AD54" s="201">
        <v>17.8</v>
      </c>
      <c r="AE54" s="201">
        <v>0</v>
      </c>
      <c r="AF54" s="201">
        <v>0</v>
      </c>
      <c r="AG54" s="201">
        <v>52.06</v>
      </c>
      <c r="AH54" s="201">
        <v>0</v>
      </c>
      <c r="AI54" s="201">
        <v>12.53</v>
      </c>
      <c r="AJ54" s="201">
        <v>0</v>
      </c>
      <c r="AK54" s="201">
        <v>10.89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13.27</v>
      </c>
      <c r="E55" s="201">
        <v>0</v>
      </c>
      <c r="F55" s="201">
        <v>0</v>
      </c>
      <c r="G55" s="201">
        <v>21.59</v>
      </c>
      <c r="H55" s="201">
        <v>0</v>
      </c>
      <c r="I55" s="201">
        <v>0</v>
      </c>
      <c r="J55" s="201">
        <v>27.57</v>
      </c>
      <c r="K55" s="201">
        <v>4.5</v>
      </c>
      <c r="L55" s="201">
        <v>271.08999999999997</v>
      </c>
      <c r="M55" s="201">
        <v>1.05</v>
      </c>
      <c r="N55" s="201">
        <v>1.35</v>
      </c>
      <c r="O55" s="201">
        <v>0</v>
      </c>
      <c r="P55" s="201">
        <v>4.5599999999999996</v>
      </c>
      <c r="Q55" s="201">
        <v>1.6</v>
      </c>
      <c r="R55" s="201">
        <v>6.13</v>
      </c>
      <c r="S55" s="201">
        <v>3.77</v>
      </c>
      <c r="T55" s="201">
        <v>0</v>
      </c>
      <c r="U55" s="201">
        <v>0.96</v>
      </c>
      <c r="V55" s="201">
        <v>0.8</v>
      </c>
      <c r="W55" s="201">
        <v>0.53</v>
      </c>
      <c r="X55" s="201">
        <v>1.69</v>
      </c>
      <c r="Y55" s="201">
        <v>0</v>
      </c>
      <c r="Z55" s="201">
        <v>34.369999999999997</v>
      </c>
      <c r="AA55" s="201">
        <v>19.97</v>
      </c>
      <c r="AB55" s="201">
        <v>0</v>
      </c>
      <c r="AC55" s="201">
        <v>0</v>
      </c>
      <c r="AD55" s="201">
        <v>17.8</v>
      </c>
      <c r="AE55" s="201">
        <v>0</v>
      </c>
      <c r="AF55" s="201">
        <v>0</v>
      </c>
      <c r="AG55" s="201">
        <v>52.06</v>
      </c>
      <c r="AH55" s="201">
        <v>0</v>
      </c>
      <c r="AI55" s="201">
        <v>12.53</v>
      </c>
      <c r="AJ55" s="201">
        <v>0</v>
      </c>
      <c r="AK55" s="201">
        <v>10.89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13.27</v>
      </c>
      <c r="E56" s="201">
        <v>0</v>
      </c>
      <c r="F56" s="201">
        <v>0</v>
      </c>
      <c r="G56" s="201">
        <v>21.59</v>
      </c>
      <c r="H56" s="201">
        <v>0</v>
      </c>
      <c r="I56" s="201">
        <v>0</v>
      </c>
      <c r="J56" s="201">
        <v>27.57</v>
      </c>
      <c r="K56" s="201">
        <v>4.5</v>
      </c>
      <c r="L56" s="201">
        <v>271.08999999999997</v>
      </c>
      <c r="M56" s="201">
        <v>1.05</v>
      </c>
      <c r="N56" s="201">
        <v>1.35</v>
      </c>
      <c r="O56" s="201">
        <v>0</v>
      </c>
      <c r="P56" s="201">
        <v>4.5599999999999996</v>
      </c>
      <c r="Q56" s="201">
        <v>1.62</v>
      </c>
      <c r="R56" s="201">
        <v>6.13</v>
      </c>
      <c r="S56" s="201">
        <v>3.77</v>
      </c>
      <c r="T56" s="201">
        <v>0</v>
      </c>
      <c r="U56" s="201">
        <v>0.96</v>
      </c>
      <c r="V56" s="201">
        <v>1.03</v>
      </c>
      <c r="W56" s="201">
        <v>0.53</v>
      </c>
      <c r="X56" s="201">
        <v>1.69</v>
      </c>
      <c r="Y56" s="201">
        <v>0</v>
      </c>
      <c r="Z56" s="201">
        <v>58.44</v>
      </c>
      <c r="AA56" s="201">
        <v>19.97</v>
      </c>
      <c r="AB56" s="201">
        <v>0</v>
      </c>
      <c r="AC56" s="201">
        <v>0</v>
      </c>
      <c r="AD56" s="201">
        <v>17.8</v>
      </c>
      <c r="AE56" s="201">
        <v>0</v>
      </c>
      <c r="AF56" s="201">
        <v>0</v>
      </c>
      <c r="AG56" s="201">
        <v>52.06</v>
      </c>
      <c r="AH56" s="201">
        <v>0</v>
      </c>
      <c r="AI56" s="201">
        <v>12.53</v>
      </c>
      <c r="AJ56" s="201">
        <v>0</v>
      </c>
      <c r="AK56" s="201">
        <v>10.89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13.27</v>
      </c>
      <c r="E57" s="201">
        <v>0</v>
      </c>
      <c r="F57" s="201">
        <v>0</v>
      </c>
      <c r="G57" s="201">
        <v>21.59</v>
      </c>
      <c r="H57" s="201">
        <v>0</v>
      </c>
      <c r="I57" s="201">
        <v>0</v>
      </c>
      <c r="J57" s="201">
        <v>27.57</v>
      </c>
      <c r="K57" s="201">
        <v>4.5</v>
      </c>
      <c r="L57" s="201">
        <v>271.08999999999997</v>
      </c>
      <c r="M57" s="201">
        <v>1.05</v>
      </c>
      <c r="N57" s="201">
        <v>1.35</v>
      </c>
      <c r="O57" s="201">
        <v>0</v>
      </c>
      <c r="P57" s="201">
        <v>4.5599999999999996</v>
      </c>
      <c r="Q57" s="201">
        <v>1.62</v>
      </c>
      <c r="R57" s="201">
        <v>6.13</v>
      </c>
      <c r="S57" s="201">
        <v>3.77</v>
      </c>
      <c r="T57" s="201">
        <v>0</v>
      </c>
      <c r="U57" s="201">
        <v>0.96</v>
      </c>
      <c r="V57" s="201">
        <v>1.88</v>
      </c>
      <c r="W57" s="201">
        <v>0.53</v>
      </c>
      <c r="X57" s="201">
        <v>1.69</v>
      </c>
      <c r="Y57" s="201">
        <v>0</v>
      </c>
      <c r="Z57" s="201">
        <v>58.44</v>
      </c>
      <c r="AA57" s="201">
        <v>19.97</v>
      </c>
      <c r="AB57" s="201">
        <v>0</v>
      </c>
      <c r="AC57" s="201">
        <v>0</v>
      </c>
      <c r="AD57" s="201">
        <v>17.8</v>
      </c>
      <c r="AE57" s="201">
        <v>0</v>
      </c>
      <c r="AF57" s="201">
        <v>0</v>
      </c>
      <c r="AG57" s="201">
        <v>52.06</v>
      </c>
      <c r="AH57" s="201">
        <v>0</v>
      </c>
      <c r="AI57" s="201">
        <v>12.53</v>
      </c>
      <c r="AJ57" s="201">
        <v>0</v>
      </c>
      <c r="AK57" s="201">
        <v>10.89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13.27</v>
      </c>
      <c r="E58" s="201">
        <v>0</v>
      </c>
      <c r="F58" s="201">
        <v>0</v>
      </c>
      <c r="G58" s="201">
        <v>21.59</v>
      </c>
      <c r="H58" s="201">
        <v>0</v>
      </c>
      <c r="I58" s="201">
        <v>0</v>
      </c>
      <c r="J58" s="201">
        <v>27.57</v>
      </c>
      <c r="K58" s="201">
        <v>4.5</v>
      </c>
      <c r="L58" s="201">
        <v>271.08999999999997</v>
      </c>
      <c r="M58" s="201">
        <v>1.05</v>
      </c>
      <c r="N58" s="201">
        <v>1.35</v>
      </c>
      <c r="O58" s="201">
        <v>0</v>
      </c>
      <c r="P58" s="201">
        <v>4.5599999999999996</v>
      </c>
      <c r="Q58" s="201">
        <v>1.62</v>
      </c>
      <c r="R58" s="201">
        <v>6.13</v>
      </c>
      <c r="S58" s="201">
        <v>3.77</v>
      </c>
      <c r="T58" s="201">
        <v>0</v>
      </c>
      <c r="U58" s="201">
        <v>0.96</v>
      </c>
      <c r="V58" s="201">
        <v>1.88</v>
      </c>
      <c r="W58" s="201">
        <v>0.53</v>
      </c>
      <c r="X58" s="201">
        <v>1.69</v>
      </c>
      <c r="Y58" s="201">
        <v>0</v>
      </c>
      <c r="Z58" s="201">
        <v>58.44</v>
      </c>
      <c r="AA58" s="201">
        <v>19.97</v>
      </c>
      <c r="AB58" s="201">
        <v>0</v>
      </c>
      <c r="AC58" s="201">
        <v>0</v>
      </c>
      <c r="AD58" s="201">
        <v>17.8</v>
      </c>
      <c r="AE58" s="201">
        <v>0</v>
      </c>
      <c r="AF58" s="201">
        <v>0</v>
      </c>
      <c r="AG58" s="201">
        <v>52.06</v>
      </c>
      <c r="AH58" s="201">
        <v>0</v>
      </c>
      <c r="AI58" s="201">
        <v>12.53</v>
      </c>
      <c r="AJ58" s="201">
        <v>0</v>
      </c>
      <c r="AK58" s="201">
        <v>10.89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13.27</v>
      </c>
      <c r="E59" s="201">
        <v>0</v>
      </c>
      <c r="F59" s="201">
        <v>0</v>
      </c>
      <c r="G59" s="201">
        <v>21.59</v>
      </c>
      <c r="H59" s="201">
        <v>0</v>
      </c>
      <c r="I59" s="201">
        <v>0</v>
      </c>
      <c r="J59" s="201">
        <v>27.57</v>
      </c>
      <c r="K59" s="201">
        <v>4.5</v>
      </c>
      <c r="L59" s="201">
        <v>271.08999999999997</v>
      </c>
      <c r="M59" s="201">
        <v>1.05</v>
      </c>
      <c r="N59" s="201">
        <v>1.35</v>
      </c>
      <c r="O59" s="201">
        <v>0</v>
      </c>
      <c r="P59" s="201">
        <v>4.5599999999999996</v>
      </c>
      <c r="Q59" s="201">
        <v>1.62</v>
      </c>
      <c r="R59" s="201">
        <v>6.13</v>
      </c>
      <c r="S59" s="201">
        <v>3.77</v>
      </c>
      <c r="T59" s="201">
        <v>0</v>
      </c>
      <c r="U59" s="201">
        <v>0.96</v>
      </c>
      <c r="V59" s="201">
        <v>1.88</v>
      </c>
      <c r="W59" s="201">
        <v>0.53</v>
      </c>
      <c r="X59" s="201">
        <v>1.69</v>
      </c>
      <c r="Y59" s="201">
        <v>0</v>
      </c>
      <c r="Z59" s="201">
        <v>29.56</v>
      </c>
      <c r="AA59" s="201">
        <v>19.97</v>
      </c>
      <c r="AB59" s="201">
        <v>0</v>
      </c>
      <c r="AC59" s="201">
        <v>0</v>
      </c>
      <c r="AD59" s="201">
        <v>17.8</v>
      </c>
      <c r="AE59" s="201">
        <v>0</v>
      </c>
      <c r="AF59" s="201">
        <v>0</v>
      </c>
      <c r="AG59" s="201">
        <v>52.06</v>
      </c>
      <c r="AH59" s="201">
        <v>0</v>
      </c>
      <c r="AI59" s="201">
        <v>12.53</v>
      </c>
      <c r="AJ59" s="201">
        <v>0</v>
      </c>
      <c r="AK59" s="201">
        <v>10.89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13.27</v>
      </c>
      <c r="E60" s="201">
        <v>0</v>
      </c>
      <c r="F60" s="201">
        <v>0</v>
      </c>
      <c r="G60" s="201">
        <v>21.59</v>
      </c>
      <c r="H60" s="201">
        <v>0</v>
      </c>
      <c r="I60" s="201">
        <v>0</v>
      </c>
      <c r="J60" s="201">
        <v>27.57</v>
      </c>
      <c r="K60" s="201">
        <v>4.5</v>
      </c>
      <c r="L60" s="201">
        <v>271.08999999999997</v>
      </c>
      <c r="M60" s="201">
        <v>1.05</v>
      </c>
      <c r="N60" s="201">
        <v>1.35</v>
      </c>
      <c r="O60" s="201">
        <v>0</v>
      </c>
      <c r="P60" s="201">
        <v>4.5599999999999996</v>
      </c>
      <c r="Q60" s="201">
        <v>1.62</v>
      </c>
      <c r="R60" s="201">
        <v>6.13</v>
      </c>
      <c r="S60" s="201">
        <v>3.77</v>
      </c>
      <c r="T60" s="201">
        <v>0</v>
      </c>
      <c r="U60" s="201">
        <v>0.96</v>
      </c>
      <c r="V60" s="201">
        <v>1.88</v>
      </c>
      <c r="W60" s="201">
        <v>0.53</v>
      </c>
      <c r="X60" s="201">
        <v>1.69</v>
      </c>
      <c r="Y60" s="201">
        <v>0</v>
      </c>
      <c r="Z60" s="201">
        <v>2.9</v>
      </c>
      <c r="AA60" s="201">
        <v>19.97</v>
      </c>
      <c r="AB60" s="201">
        <v>0</v>
      </c>
      <c r="AC60" s="201">
        <v>0</v>
      </c>
      <c r="AD60" s="201">
        <v>17.8</v>
      </c>
      <c r="AE60" s="201">
        <v>0</v>
      </c>
      <c r="AF60" s="201">
        <v>0</v>
      </c>
      <c r="AG60" s="201">
        <v>52.06</v>
      </c>
      <c r="AH60" s="201">
        <v>0</v>
      </c>
      <c r="AI60" s="201">
        <v>12.53</v>
      </c>
      <c r="AJ60" s="201">
        <v>0</v>
      </c>
      <c r="AK60" s="201">
        <v>10.89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13.27</v>
      </c>
      <c r="E61" s="201">
        <v>0</v>
      </c>
      <c r="F61" s="201">
        <v>0</v>
      </c>
      <c r="G61" s="201">
        <v>21.59</v>
      </c>
      <c r="H61" s="201">
        <v>0</v>
      </c>
      <c r="I61" s="201">
        <v>0</v>
      </c>
      <c r="J61" s="201">
        <v>27.57</v>
      </c>
      <c r="K61" s="201">
        <v>4.5</v>
      </c>
      <c r="L61" s="201">
        <v>271.08999999999997</v>
      </c>
      <c r="M61" s="201">
        <v>1.05</v>
      </c>
      <c r="N61" s="201">
        <v>1.35</v>
      </c>
      <c r="O61" s="201">
        <v>0</v>
      </c>
      <c r="P61" s="201">
        <v>4.5599999999999996</v>
      </c>
      <c r="Q61" s="201">
        <v>1.62</v>
      </c>
      <c r="R61" s="201">
        <v>6.13</v>
      </c>
      <c r="S61" s="201">
        <v>3.77</v>
      </c>
      <c r="T61" s="201">
        <v>0</v>
      </c>
      <c r="U61" s="201">
        <v>0.96</v>
      </c>
      <c r="V61" s="201">
        <v>1.88</v>
      </c>
      <c r="W61" s="201">
        <v>0.53</v>
      </c>
      <c r="X61" s="201">
        <v>1.69</v>
      </c>
      <c r="Y61" s="201">
        <v>0</v>
      </c>
      <c r="Z61" s="201">
        <v>2.3199999999999998</v>
      </c>
      <c r="AA61" s="201">
        <v>19.97</v>
      </c>
      <c r="AB61" s="201">
        <v>0</v>
      </c>
      <c r="AC61" s="201">
        <v>0</v>
      </c>
      <c r="AD61" s="201">
        <v>17.8</v>
      </c>
      <c r="AE61" s="201">
        <v>0</v>
      </c>
      <c r="AF61" s="201">
        <v>0</v>
      </c>
      <c r="AG61" s="201">
        <v>52.06</v>
      </c>
      <c r="AH61" s="201">
        <v>0</v>
      </c>
      <c r="AI61" s="201">
        <v>12.53</v>
      </c>
      <c r="AJ61" s="201">
        <v>0</v>
      </c>
      <c r="AK61" s="201">
        <v>10.89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13.27</v>
      </c>
      <c r="E62" s="201">
        <v>0</v>
      </c>
      <c r="F62" s="201">
        <v>0</v>
      </c>
      <c r="G62" s="201">
        <v>21.59</v>
      </c>
      <c r="H62" s="201">
        <v>0</v>
      </c>
      <c r="I62" s="201">
        <v>0</v>
      </c>
      <c r="J62" s="201">
        <v>27.57</v>
      </c>
      <c r="K62" s="201">
        <v>4.5</v>
      </c>
      <c r="L62" s="201">
        <v>271.08999999999997</v>
      </c>
      <c r="M62" s="201">
        <v>1.05</v>
      </c>
      <c r="N62" s="201">
        <v>1.35</v>
      </c>
      <c r="O62" s="201">
        <v>0</v>
      </c>
      <c r="P62" s="201">
        <v>4.5599999999999996</v>
      </c>
      <c r="Q62" s="201">
        <v>1.62</v>
      </c>
      <c r="R62" s="201">
        <v>6.13</v>
      </c>
      <c r="S62" s="201">
        <v>3.77</v>
      </c>
      <c r="T62" s="201">
        <v>0</v>
      </c>
      <c r="U62" s="201">
        <v>0.96</v>
      </c>
      <c r="V62" s="201">
        <v>1.88</v>
      </c>
      <c r="W62" s="201">
        <v>0.53</v>
      </c>
      <c r="X62" s="201">
        <v>1.69</v>
      </c>
      <c r="Y62" s="201">
        <v>0</v>
      </c>
      <c r="Z62" s="201">
        <v>2.3199999999999998</v>
      </c>
      <c r="AA62" s="201">
        <v>19.97</v>
      </c>
      <c r="AB62" s="201">
        <v>0</v>
      </c>
      <c r="AC62" s="201">
        <v>0</v>
      </c>
      <c r="AD62" s="201">
        <v>17.8</v>
      </c>
      <c r="AE62" s="201">
        <v>0</v>
      </c>
      <c r="AF62" s="201">
        <v>0</v>
      </c>
      <c r="AG62" s="201">
        <v>52.06</v>
      </c>
      <c r="AH62" s="201">
        <v>0</v>
      </c>
      <c r="AI62" s="201">
        <v>12.53</v>
      </c>
      <c r="AJ62" s="201">
        <v>0</v>
      </c>
      <c r="AK62" s="201">
        <v>10.89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13.27</v>
      </c>
      <c r="E63" s="201">
        <v>0</v>
      </c>
      <c r="F63" s="201">
        <v>0</v>
      </c>
      <c r="G63" s="201">
        <v>21.59</v>
      </c>
      <c r="H63" s="201">
        <v>0</v>
      </c>
      <c r="I63" s="201">
        <v>0</v>
      </c>
      <c r="J63" s="201">
        <v>27.57</v>
      </c>
      <c r="K63" s="201">
        <v>4.5</v>
      </c>
      <c r="L63" s="201">
        <v>271.08999999999997</v>
      </c>
      <c r="M63" s="201">
        <v>1.05</v>
      </c>
      <c r="N63" s="201">
        <v>1.35</v>
      </c>
      <c r="O63" s="201">
        <v>0</v>
      </c>
      <c r="P63" s="201">
        <v>4.5599999999999996</v>
      </c>
      <c r="Q63" s="201">
        <v>1.62</v>
      </c>
      <c r="R63" s="201">
        <v>6.13</v>
      </c>
      <c r="S63" s="201">
        <v>3.77</v>
      </c>
      <c r="T63" s="201">
        <v>0</v>
      </c>
      <c r="U63" s="201">
        <v>0.96</v>
      </c>
      <c r="V63" s="201">
        <v>1.88</v>
      </c>
      <c r="W63" s="201">
        <v>0.53</v>
      </c>
      <c r="X63" s="201">
        <v>1.69</v>
      </c>
      <c r="Y63" s="201">
        <v>0</v>
      </c>
      <c r="Z63" s="201">
        <v>2.9</v>
      </c>
      <c r="AA63" s="201">
        <v>19.97</v>
      </c>
      <c r="AB63" s="201">
        <v>0</v>
      </c>
      <c r="AC63" s="201">
        <v>0</v>
      </c>
      <c r="AD63" s="201">
        <v>17.8</v>
      </c>
      <c r="AE63" s="201">
        <v>0</v>
      </c>
      <c r="AF63" s="201">
        <v>0</v>
      </c>
      <c r="AG63" s="201">
        <v>52.06</v>
      </c>
      <c r="AH63" s="201">
        <v>0</v>
      </c>
      <c r="AI63" s="201">
        <v>12.53</v>
      </c>
      <c r="AJ63" s="201">
        <v>0</v>
      </c>
      <c r="AK63" s="201">
        <v>10.89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13.27</v>
      </c>
      <c r="E64" s="201">
        <v>0</v>
      </c>
      <c r="F64" s="201">
        <v>0</v>
      </c>
      <c r="G64" s="201">
        <v>21.59</v>
      </c>
      <c r="H64" s="201">
        <v>0</v>
      </c>
      <c r="I64" s="201">
        <v>0</v>
      </c>
      <c r="J64" s="201">
        <v>27.57</v>
      </c>
      <c r="K64" s="201">
        <v>4.5</v>
      </c>
      <c r="L64" s="201">
        <v>271.08999999999997</v>
      </c>
      <c r="M64" s="201">
        <v>1.05</v>
      </c>
      <c r="N64" s="201">
        <v>1.35</v>
      </c>
      <c r="O64" s="201">
        <v>0</v>
      </c>
      <c r="P64" s="201">
        <v>4.5599999999999996</v>
      </c>
      <c r="Q64" s="201">
        <v>1.62</v>
      </c>
      <c r="R64" s="201">
        <v>0.49</v>
      </c>
      <c r="S64" s="201">
        <v>3.77</v>
      </c>
      <c r="T64" s="201">
        <v>0</v>
      </c>
      <c r="U64" s="201">
        <v>0.96</v>
      </c>
      <c r="V64" s="201">
        <v>1.5</v>
      </c>
      <c r="W64" s="201">
        <v>0.53</v>
      </c>
      <c r="X64" s="201">
        <v>1.69</v>
      </c>
      <c r="Y64" s="201">
        <v>0</v>
      </c>
      <c r="Z64" s="201">
        <v>2.9</v>
      </c>
      <c r="AA64" s="201">
        <v>19.97</v>
      </c>
      <c r="AB64" s="201">
        <v>0</v>
      </c>
      <c r="AC64" s="201">
        <v>0</v>
      </c>
      <c r="AD64" s="201">
        <v>17.8</v>
      </c>
      <c r="AE64" s="201">
        <v>0</v>
      </c>
      <c r="AF64" s="201">
        <v>0</v>
      </c>
      <c r="AG64" s="201">
        <v>52.06</v>
      </c>
      <c r="AH64" s="201">
        <v>0</v>
      </c>
      <c r="AI64" s="201">
        <v>12.53</v>
      </c>
      <c r="AJ64" s="201">
        <v>0</v>
      </c>
      <c r="AK64" s="201">
        <v>10.89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13.27</v>
      </c>
      <c r="E65" s="201">
        <v>0</v>
      </c>
      <c r="F65" s="201">
        <v>0</v>
      </c>
      <c r="G65" s="201">
        <v>21.59</v>
      </c>
      <c r="H65" s="201">
        <v>0</v>
      </c>
      <c r="I65" s="201">
        <v>0</v>
      </c>
      <c r="J65" s="201">
        <v>27.57</v>
      </c>
      <c r="K65" s="201">
        <v>4.5</v>
      </c>
      <c r="L65" s="201">
        <v>271.08999999999997</v>
      </c>
      <c r="M65" s="201">
        <v>1.05</v>
      </c>
      <c r="N65" s="201">
        <v>1.35</v>
      </c>
      <c r="O65" s="201">
        <v>0</v>
      </c>
      <c r="P65" s="201">
        <v>4.5599999999999996</v>
      </c>
      <c r="Q65" s="201">
        <v>1.62</v>
      </c>
      <c r="R65" s="201">
        <v>0.49</v>
      </c>
      <c r="S65" s="201">
        <v>3.77</v>
      </c>
      <c r="T65" s="201">
        <v>0</v>
      </c>
      <c r="U65" s="201">
        <v>0.96</v>
      </c>
      <c r="V65" s="201">
        <v>1.5</v>
      </c>
      <c r="W65" s="201">
        <v>0.53</v>
      </c>
      <c r="X65" s="201">
        <v>1.69</v>
      </c>
      <c r="Y65" s="201">
        <v>0</v>
      </c>
      <c r="Z65" s="201">
        <v>1.1399999999999999</v>
      </c>
      <c r="AA65" s="201">
        <v>19.97</v>
      </c>
      <c r="AB65" s="201">
        <v>0</v>
      </c>
      <c r="AC65" s="201">
        <v>0</v>
      </c>
      <c r="AD65" s="201">
        <v>17.8</v>
      </c>
      <c r="AE65" s="201">
        <v>0</v>
      </c>
      <c r="AF65" s="201">
        <v>0</v>
      </c>
      <c r="AG65" s="201">
        <v>52.06</v>
      </c>
      <c r="AH65" s="201">
        <v>0</v>
      </c>
      <c r="AI65" s="201">
        <v>12.53</v>
      </c>
      <c r="AJ65" s="201">
        <v>0</v>
      </c>
      <c r="AK65" s="201">
        <v>10.89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13.27</v>
      </c>
      <c r="E66" s="201">
        <v>0</v>
      </c>
      <c r="F66" s="201">
        <v>0</v>
      </c>
      <c r="G66" s="201">
        <v>21.59</v>
      </c>
      <c r="H66" s="201">
        <v>0</v>
      </c>
      <c r="I66" s="201">
        <v>0</v>
      </c>
      <c r="J66" s="201">
        <v>27.57</v>
      </c>
      <c r="K66" s="201">
        <v>4.5</v>
      </c>
      <c r="L66" s="201">
        <v>271.08999999999997</v>
      </c>
      <c r="M66" s="201">
        <v>1.05</v>
      </c>
      <c r="N66" s="201">
        <v>1.35</v>
      </c>
      <c r="O66" s="201">
        <v>0</v>
      </c>
      <c r="P66" s="201">
        <v>4.5599999999999996</v>
      </c>
      <c r="Q66" s="201">
        <v>0.13</v>
      </c>
      <c r="R66" s="201">
        <v>0.49</v>
      </c>
      <c r="S66" s="201">
        <v>0.3</v>
      </c>
      <c r="T66" s="201">
        <v>0</v>
      </c>
      <c r="U66" s="201">
        <v>0.96</v>
      </c>
      <c r="V66" s="201">
        <v>1.5</v>
      </c>
      <c r="W66" s="201">
        <v>0.53</v>
      </c>
      <c r="X66" s="201">
        <v>1.69</v>
      </c>
      <c r="Y66" s="201">
        <v>0</v>
      </c>
      <c r="Z66" s="201">
        <v>1.1399999999999999</v>
      </c>
      <c r="AA66" s="201">
        <v>1.03</v>
      </c>
      <c r="AB66" s="201">
        <v>0</v>
      </c>
      <c r="AC66" s="201">
        <v>0</v>
      </c>
      <c r="AD66" s="201">
        <v>17.8</v>
      </c>
      <c r="AE66" s="201">
        <v>0</v>
      </c>
      <c r="AF66" s="201">
        <v>0</v>
      </c>
      <c r="AG66" s="201">
        <v>52.06</v>
      </c>
      <c r="AH66" s="201">
        <v>0</v>
      </c>
      <c r="AI66" s="201">
        <v>12.53</v>
      </c>
      <c r="AJ66" s="201">
        <v>0</v>
      </c>
      <c r="AK66" s="201">
        <v>10.89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13.27</v>
      </c>
      <c r="E67" s="201">
        <v>0</v>
      </c>
      <c r="F67" s="201">
        <v>0</v>
      </c>
      <c r="G67" s="201">
        <v>21.59</v>
      </c>
      <c r="H67" s="201">
        <v>0</v>
      </c>
      <c r="I67" s="201">
        <v>0</v>
      </c>
      <c r="J67" s="201">
        <v>27.57</v>
      </c>
      <c r="K67" s="201">
        <v>4.5</v>
      </c>
      <c r="L67" s="201">
        <v>231.93</v>
      </c>
      <c r="M67" s="201">
        <v>1.05</v>
      </c>
      <c r="N67" s="201">
        <v>1.35</v>
      </c>
      <c r="O67" s="201">
        <v>0</v>
      </c>
      <c r="P67" s="201">
        <v>4.5599999999999996</v>
      </c>
      <c r="Q67" s="201">
        <v>0.13</v>
      </c>
      <c r="R67" s="201">
        <v>0.49</v>
      </c>
      <c r="S67" s="201">
        <v>0.31</v>
      </c>
      <c r="T67" s="201">
        <v>0</v>
      </c>
      <c r="U67" s="201">
        <v>0.96</v>
      </c>
      <c r="V67" s="201">
        <v>0.16</v>
      </c>
      <c r="W67" s="201">
        <v>0.53</v>
      </c>
      <c r="X67" s="201">
        <v>1.69</v>
      </c>
      <c r="Y67" s="201">
        <v>0</v>
      </c>
      <c r="Z67" s="201">
        <v>1.45</v>
      </c>
      <c r="AA67" s="201">
        <v>1.03</v>
      </c>
      <c r="AB67" s="201">
        <v>0</v>
      </c>
      <c r="AC67" s="201">
        <v>0</v>
      </c>
      <c r="AD67" s="201">
        <v>17.8</v>
      </c>
      <c r="AE67" s="201">
        <v>0</v>
      </c>
      <c r="AF67" s="201">
        <v>0</v>
      </c>
      <c r="AG67" s="201">
        <v>52.06</v>
      </c>
      <c r="AH67" s="201">
        <v>0</v>
      </c>
      <c r="AI67" s="201">
        <v>12.53</v>
      </c>
      <c r="AJ67" s="201">
        <v>0</v>
      </c>
      <c r="AK67" s="201">
        <v>10.89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13.27</v>
      </c>
      <c r="E68" s="201">
        <v>0</v>
      </c>
      <c r="F68" s="201">
        <v>0</v>
      </c>
      <c r="G68" s="201">
        <v>21.59</v>
      </c>
      <c r="H68" s="201">
        <v>0</v>
      </c>
      <c r="I68" s="201">
        <v>0</v>
      </c>
      <c r="J68" s="201">
        <v>27.57</v>
      </c>
      <c r="K68" s="201">
        <v>4.5</v>
      </c>
      <c r="L68" s="201">
        <v>217.49</v>
      </c>
      <c r="M68" s="201">
        <v>1.05</v>
      </c>
      <c r="N68" s="201">
        <v>1.35</v>
      </c>
      <c r="O68" s="201">
        <v>0</v>
      </c>
      <c r="P68" s="201">
        <v>4.5599999999999996</v>
      </c>
      <c r="Q68" s="201">
        <v>0.13</v>
      </c>
      <c r="R68" s="201">
        <v>0.48</v>
      </c>
      <c r="S68" s="201">
        <v>0.31</v>
      </c>
      <c r="T68" s="201">
        <v>0</v>
      </c>
      <c r="U68" s="201">
        <v>0.96</v>
      </c>
      <c r="V68" s="201">
        <v>0.16</v>
      </c>
      <c r="W68" s="201">
        <v>0.53</v>
      </c>
      <c r="X68" s="201">
        <v>1.69</v>
      </c>
      <c r="Y68" s="201">
        <v>0</v>
      </c>
      <c r="Z68" s="201">
        <v>1.45</v>
      </c>
      <c r="AA68" s="201">
        <v>1.03</v>
      </c>
      <c r="AB68" s="201">
        <v>0</v>
      </c>
      <c r="AC68" s="201">
        <v>0</v>
      </c>
      <c r="AD68" s="201">
        <v>17.8</v>
      </c>
      <c r="AE68" s="201">
        <v>0</v>
      </c>
      <c r="AF68" s="201">
        <v>0</v>
      </c>
      <c r="AG68" s="201">
        <v>52.06</v>
      </c>
      <c r="AH68" s="201">
        <v>0</v>
      </c>
      <c r="AI68" s="201">
        <v>12.53</v>
      </c>
      <c r="AJ68" s="201">
        <v>0</v>
      </c>
      <c r="AK68" s="201">
        <v>10.89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13.27</v>
      </c>
      <c r="E69" s="201">
        <v>0</v>
      </c>
      <c r="F69" s="201">
        <v>0</v>
      </c>
      <c r="G69" s="201">
        <v>21.59</v>
      </c>
      <c r="H69" s="201">
        <v>0</v>
      </c>
      <c r="I69" s="201">
        <v>0</v>
      </c>
      <c r="J69" s="201">
        <v>27.57</v>
      </c>
      <c r="K69" s="201">
        <v>4.5</v>
      </c>
      <c r="L69" s="201">
        <v>207.86</v>
      </c>
      <c r="M69" s="201">
        <v>1.05</v>
      </c>
      <c r="N69" s="201">
        <v>1.35</v>
      </c>
      <c r="O69" s="201">
        <v>0</v>
      </c>
      <c r="P69" s="201">
        <v>4.5599999999999996</v>
      </c>
      <c r="Q69" s="201">
        <v>0.13</v>
      </c>
      <c r="R69" s="201">
        <v>0.48</v>
      </c>
      <c r="S69" s="201">
        <v>0.31</v>
      </c>
      <c r="T69" s="201">
        <v>0</v>
      </c>
      <c r="U69" s="201">
        <v>0.96</v>
      </c>
      <c r="V69" s="201">
        <v>0.16</v>
      </c>
      <c r="W69" s="201">
        <v>0.53</v>
      </c>
      <c r="X69" s="201">
        <v>1.69</v>
      </c>
      <c r="Y69" s="201">
        <v>0</v>
      </c>
      <c r="Z69" s="201">
        <v>1.45</v>
      </c>
      <c r="AA69" s="201">
        <v>1.03</v>
      </c>
      <c r="AB69" s="201">
        <v>0</v>
      </c>
      <c r="AC69" s="201">
        <v>0</v>
      </c>
      <c r="AD69" s="201">
        <v>17.8</v>
      </c>
      <c r="AE69" s="201">
        <v>0</v>
      </c>
      <c r="AF69" s="201">
        <v>0</v>
      </c>
      <c r="AG69" s="201">
        <v>52.06</v>
      </c>
      <c r="AH69" s="201">
        <v>0</v>
      </c>
      <c r="AI69" s="201">
        <v>12.53</v>
      </c>
      <c r="AJ69" s="201">
        <v>0</v>
      </c>
      <c r="AK69" s="201">
        <v>10.89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13.27</v>
      </c>
      <c r="E70" s="201">
        <v>0</v>
      </c>
      <c r="F70" s="201">
        <v>0</v>
      </c>
      <c r="G70" s="201">
        <v>21.59</v>
      </c>
      <c r="H70" s="201">
        <v>0</v>
      </c>
      <c r="I70" s="201">
        <v>0</v>
      </c>
      <c r="J70" s="201">
        <v>27.57</v>
      </c>
      <c r="K70" s="201">
        <v>4.5</v>
      </c>
      <c r="L70" s="201">
        <v>188.61</v>
      </c>
      <c r="M70" s="201">
        <v>1.05</v>
      </c>
      <c r="N70" s="201">
        <v>1.35</v>
      </c>
      <c r="O70" s="201">
        <v>0</v>
      </c>
      <c r="P70" s="201">
        <v>4.5599999999999996</v>
      </c>
      <c r="Q70" s="201">
        <v>0.13</v>
      </c>
      <c r="R70" s="201">
        <v>0.48</v>
      </c>
      <c r="S70" s="201">
        <v>0.31</v>
      </c>
      <c r="T70" s="201">
        <v>0</v>
      </c>
      <c r="U70" s="201">
        <v>0.96</v>
      </c>
      <c r="V70" s="201">
        <v>0.16</v>
      </c>
      <c r="W70" s="201">
        <v>0.53</v>
      </c>
      <c r="X70" s="201">
        <v>1.69</v>
      </c>
      <c r="Y70" s="201">
        <v>0</v>
      </c>
      <c r="Z70" s="201">
        <v>1.45</v>
      </c>
      <c r="AA70" s="201">
        <v>1.03</v>
      </c>
      <c r="AB70" s="201">
        <v>0</v>
      </c>
      <c r="AC70" s="201">
        <v>0</v>
      </c>
      <c r="AD70" s="201">
        <v>17.8</v>
      </c>
      <c r="AE70" s="201">
        <v>0</v>
      </c>
      <c r="AF70" s="201">
        <v>0</v>
      </c>
      <c r="AG70" s="201">
        <v>52.06</v>
      </c>
      <c r="AH70" s="201">
        <v>0</v>
      </c>
      <c r="AI70" s="201">
        <v>12.53</v>
      </c>
      <c r="AJ70" s="201">
        <v>0</v>
      </c>
      <c r="AK70" s="201">
        <v>10.89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13.27</v>
      </c>
      <c r="E71" s="201">
        <v>0</v>
      </c>
      <c r="F71" s="201">
        <v>0</v>
      </c>
      <c r="G71" s="201">
        <v>21.59</v>
      </c>
      <c r="H71" s="201">
        <v>0</v>
      </c>
      <c r="I71" s="201">
        <v>0</v>
      </c>
      <c r="J71" s="201">
        <v>27.57</v>
      </c>
      <c r="K71" s="201">
        <v>4.9400000000000004</v>
      </c>
      <c r="L71" s="201">
        <v>174.16</v>
      </c>
      <c r="M71" s="201">
        <v>1.05</v>
      </c>
      <c r="N71" s="201">
        <v>1.35</v>
      </c>
      <c r="O71" s="201">
        <v>0</v>
      </c>
      <c r="P71" s="201">
        <v>4.5599999999999996</v>
      </c>
      <c r="Q71" s="201">
        <v>0.13</v>
      </c>
      <c r="R71" s="201">
        <v>0.48</v>
      </c>
      <c r="S71" s="201">
        <v>0.3</v>
      </c>
      <c r="T71" s="201">
        <v>0</v>
      </c>
      <c r="U71" s="201">
        <v>0.96</v>
      </c>
      <c r="V71" s="201">
        <v>0.16</v>
      </c>
      <c r="W71" s="201">
        <v>0.53</v>
      </c>
      <c r="X71" s="201">
        <v>1.69</v>
      </c>
      <c r="Y71" s="201">
        <v>0</v>
      </c>
      <c r="Z71" s="201">
        <v>1.45</v>
      </c>
      <c r="AA71" s="201">
        <v>1.03</v>
      </c>
      <c r="AB71" s="201">
        <v>0</v>
      </c>
      <c r="AC71" s="201">
        <v>0</v>
      </c>
      <c r="AD71" s="201">
        <v>17.8</v>
      </c>
      <c r="AE71" s="201">
        <v>0</v>
      </c>
      <c r="AF71" s="201">
        <v>0</v>
      </c>
      <c r="AG71" s="201">
        <v>52.06</v>
      </c>
      <c r="AH71" s="201">
        <v>0</v>
      </c>
      <c r="AI71" s="201">
        <v>12.53</v>
      </c>
      <c r="AJ71" s="201">
        <v>0</v>
      </c>
      <c r="AK71" s="201">
        <v>10.89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13.27</v>
      </c>
      <c r="E72" s="201">
        <v>0</v>
      </c>
      <c r="F72" s="201">
        <v>0</v>
      </c>
      <c r="G72" s="201">
        <v>21.59</v>
      </c>
      <c r="H72" s="201">
        <v>0</v>
      </c>
      <c r="I72" s="201">
        <v>0</v>
      </c>
      <c r="J72" s="201">
        <v>27.57</v>
      </c>
      <c r="K72" s="201">
        <v>4.83</v>
      </c>
      <c r="L72" s="201">
        <v>145.28</v>
      </c>
      <c r="M72" s="201">
        <v>1.05</v>
      </c>
      <c r="N72" s="201">
        <v>1.35</v>
      </c>
      <c r="O72" s="201">
        <v>0</v>
      </c>
      <c r="P72" s="201">
        <v>4.5599999999999996</v>
      </c>
      <c r="Q72" s="201">
        <v>0.13</v>
      </c>
      <c r="R72" s="201">
        <v>0.48</v>
      </c>
      <c r="S72" s="201">
        <v>0.3</v>
      </c>
      <c r="T72" s="201">
        <v>0</v>
      </c>
      <c r="U72" s="201">
        <v>0.96</v>
      </c>
      <c r="V72" s="201">
        <v>0.16</v>
      </c>
      <c r="W72" s="201">
        <v>0.53</v>
      </c>
      <c r="X72" s="201">
        <v>1.69</v>
      </c>
      <c r="Y72" s="201">
        <v>0</v>
      </c>
      <c r="Z72" s="201">
        <v>1.45</v>
      </c>
      <c r="AA72" s="201">
        <v>1.03</v>
      </c>
      <c r="AB72" s="201">
        <v>0</v>
      </c>
      <c r="AC72" s="201">
        <v>0</v>
      </c>
      <c r="AD72" s="201">
        <v>17.8</v>
      </c>
      <c r="AE72" s="201">
        <v>0</v>
      </c>
      <c r="AF72" s="201">
        <v>0</v>
      </c>
      <c r="AG72" s="201">
        <v>52.06</v>
      </c>
      <c r="AH72" s="201">
        <v>0</v>
      </c>
      <c r="AI72" s="201">
        <v>12.53</v>
      </c>
      <c r="AJ72" s="201">
        <v>0</v>
      </c>
      <c r="AK72" s="201">
        <v>10.89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13.4</v>
      </c>
      <c r="E73" s="201">
        <v>0</v>
      </c>
      <c r="F73" s="201">
        <v>0</v>
      </c>
      <c r="G73" s="201">
        <v>21.59</v>
      </c>
      <c r="H73" s="201">
        <v>0</v>
      </c>
      <c r="I73" s="201">
        <v>0</v>
      </c>
      <c r="J73" s="201">
        <v>27.57</v>
      </c>
      <c r="K73" s="201">
        <v>4.8899999999999997</v>
      </c>
      <c r="L73" s="201">
        <v>97.15</v>
      </c>
      <c r="M73" s="201">
        <v>1.05</v>
      </c>
      <c r="N73" s="201">
        <v>1.35</v>
      </c>
      <c r="O73" s="201">
        <v>0</v>
      </c>
      <c r="P73" s="201">
        <v>4.5599999999999996</v>
      </c>
      <c r="Q73" s="201">
        <v>0.37</v>
      </c>
      <c r="R73" s="201">
        <v>0.48</v>
      </c>
      <c r="S73" s="201">
        <v>0.46</v>
      </c>
      <c r="T73" s="201">
        <v>0</v>
      </c>
      <c r="U73" s="201">
        <v>0.96</v>
      </c>
      <c r="V73" s="201">
        <v>0.16</v>
      </c>
      <c r="W73" s="201">
        <v>0.53</v>
      </c>
      <c r="X73" s="201">
        <v>1.69</v>
      </c>
      <c r="Y73" s="201">
        <v>0</v>
      </c>
      <c r="Z73" s="201">
        <v>1.45</v>
      </c>
      <c r="AA73" s="201">
        <v>1.36</v>
      </c>
      <c r="AB73" s="201">
        <v>0</v>
      </c>
      <c r="AC73" s="201">
        <v>0</v>
      </c>
      <c r="AD73" s="201">
        <v>17.8</v>
      </c>
      <c r="AE73" s="201">
        <v>0</v>
      </c>
      <c r="AF73" s="201">
        <v>0</v>
      </c>
      <c r="AG73" s="201">
        <v>52.06</v>
      </c>
      <c r="AH73" s="201">
        <v>0</v>
      </c>
      <c r="AI73" s="201">
        <v>12.53</v>
      </c>
      <c r="AJ73" s="201">
        <v>0</v>
      </c>
      <c r="AK73" s="201">
        <v>10.89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13.4</v>
      </c>
      <c r="E74" s="201">
        <v>0</v>
      </c>
      <c r="F74" s="201">
        <v>0</v>
      </c>
      <c r="G74" s="201">
        <v>21.59</v>
      </c>
      <c r="H74" s="201">
        <v>0</v>
      </c>
      <c r="I74" s="201">
        <v>0</v>
      </c>
      <c r="J74" s="201">
        <v>27.57</v>
      </c>
      <c r="K74" s="201">
        <v>4.5</v>
      </c>
      <c r="L74" s="201">
        <v>97.15</v>
      </c>
      <c r="M74" s="201">
        <v>1.05</v>
      </c>
      <c r="N74" s="201">
        <v>1.35</v>
      </c>
      <c r="O74" s="201">
        <v>0</v>
      </c>
      <c r="P74" s="201">
        <v>4.5599999999999996</v>
      </c>
      <c r="Q74" s="201">
        <v>0.13</v>
      </c>
      <c r="R74" s="201">
        <v>0.48</v>
      </c>
      <c r="S74" s="201">
        <v>0.3</v>
      </c>
      <c r="T74" s="201">
        <v>0</v>
      </c>
      <c r="U74" s="201">
        <v>0.96</v>
      </c>
      <c r="V74" s="201">
        <v>0.16</v>
      </c>
      <c r="W74" s="201">
        <v>0.53</v>
      </c>
      <c r="X74" s="201">
        <v>1.69</v>
      </c>
      <c r="Y74" s="201">
        <v>0</v>
      </c>
      <c r="Z74" s="201">
        <v>1.45</v>
      </c>
      <c r="AA74" s="201">
        <v>1.36</v>
      </c>
      <c r="AB74" s="201">
        <v>0</v>
      </c>
      <c r="AC74" s="201">
        <v>0</v>
      </c>
      <c r="AD74" s="201">
        <v>17.8</v>
      </c>
      <c r="AE74" s="201">
        <v>0</v>
      </c>
      <c r="AF74" s="201">
        <v>0</v>
      </c>
      <c r="AG74" s="201">
        <v>52.06</v>
      </c>
      <c r="AH74" s="201">
        <v>0</v>
      </c>
      <c r="AI74" s="201">
        <v>12.53</v>
      </c>
      <c r="AJ74" s="201">
        <v>0</v>
      </c>
      <c r="AK74" s="201">
        <v>10.89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13.4</v>
      </c>
      <c r="E75" s="201">
        <v>0</v>
      </c>
      <c r="F75" s="201">
        <v>0</v>
      </c>
      <c r="G75" s="201">
        <v>21.59</v>
      </c>
      <c r="H75" s="201">
        <v>0</v>
      </c>
      <c r="I75" s="201">
        <v>0</v>
      </c>
      <c r="J75" s="201">
        <v>27.57</v>
      </c>
      <c r="K75" s="201">
        <v>4.5</v>
      </c>
      <c r="L75" s="201">
        <v>68.260000000000005</v>
      </c>
      <c r="M75" s="201">
        <v>1.05</v>
      </c>
      <c r="N75" s="201">
        <v>1.35</v>
      </c>
      <c r="O75" s="201">
        <v>0</v>
      </c>
      <c r="P75" s="201">
        <v>4.5599999999999996</v>
      </c>
      <c r="Q75" s="201">
        <v>0.13</v>
      </c>
      <c r="R75" s="201">
        <v>0.48</v>
      </c>
      <c r="S75" s="201">
        <v>0.3</v>
      </c>
      <c r="T75" s="201">
        <v>0</v>
      </c>
      <c r="U75" s="201">
        <v>0.96</v>
      </c>
      <c r="V75" s="201">
        <v>0.16</v>
      </c>
      <c r="W75" s="201">
        <v>0.53</v>
      </c>
      <c r="X75" s="201">
        <v>1.69</v>
      </c>
      <c r="Y75" s="201">
        <v>0</v>
      </c>
      <c r="Z75" s="201">
        <v>40.29</v>
      </c>
      <c r="AA75" s="201">
        <v>1.03</v>
      </c>
      <c r="AB75" s="201">
        <v>0</v>
      </c>
      <c r="AC75" s="201">
        <v>0</v>
      </c>
      <c r="AD75" s="201">
        <v>17.8</v>
      </c>
      <c r="AE75" s="201">
        <v>0</v>
      </c>
      <c r="AF75" s="201">
        <v>0</v>
      </c>
      <c r="AG75" s="201">
        <v>52.06</v>
      </c>
      <c r="AH75" s="201">
        <v>0</v>
      </c>
      <c r="AI75" s="201">
        <v>12.53</v>
      </c>
      <c r="AJ75" s="201">
        <v>0</v>
      </c>
      <c r="AK75" s="201">
        <v>10.89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13.4</v>
      </c>
      <c r="E76" s="201">
        <v>0</v>
      </c>
      <c r="F76" s="201">
        <v>0</v>
      </c>
      <c r="G76" s="201">
        <v>21.59</v>
      </c>
      <c r="H76" s="201">
        <v>0</v>
      </c>
      <c r="I76" s="201">
        <v>0</v>
      </c>
      <c r="J76" s="201">
        <v>27.57</v>
      </c>
      <c r="K76" s="201">
        <v>4.5</v>
      </c>
      <c r="L76" s="201">
        <v>49.02</v>
      </c>
      <c r="M76" s="201">
        <v>1.05</v>
      </c>
      <c r="N76" s="201">
        <v>1.35</v>
      </c>
      <c r="O76" s="201">
        <v>0</v>
      </c>
      <c r="P76" s="201">
        <v>4.5599999999999996</v>
      </c>
      <c r="Q76" s="201">
        <v>0.13</v>
      </c>
      <c r="R76" s="201">
        <v>0.48</v>
      </c>
      <c r="S76" s="201">
        <v>0.3</v>
      </c>
      <c r="T76" s="201">
        <v>0</v>
      </c>
      <c r="U76" s="201">
        <v>0.96</v>
      </c>
      <c r="V76" s="201">
        <v>0.16</v>
      </c>
      <c r="W76" s="201">
        <v>0.53</v>
      </c>
      <c r="X76" s="201">
        <v>1.69</v>
      </c>
      <c r="Y76" s="201">
        <v>0</v>
      </c>
      <c r="Z76" s="201">
        <v>40.29</v>
      </c>
      <c r="AA76" s="201">
        <v>1.03</v>
      </c>
      <c r="AB76" s="201">
        <v>0</v>
      </c>
      <c r="AC76" s="201">
        <v>0</v>
      </c>
      <c r="AD76" s="201">
        <v>17.8</v>
      </c>
      <c r="AE76" s="201">
        <v>0</v>
      </c>
      <c r="AF76" s="201">
        <v>0</v>
      </c>
      <c r="AG76" s="201">
        <v>52.06</v>
      </c>
      <c r="AH76" s="201">
        <v>0</v>
      </c>
      <c r="AI76" s="201">
        <v>12.53</v>
      </c>
      <c r="AJ76" s="201">
        <v>0</v>
      </c>
      <c r="AK76" s="201">
        <v>10.89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13.4</v>
      </c>
      <c r="E77" s="201">
        <v>0</v>
      </c>
      <c r="F77" s="201">
        <v>0</v>
      </c>
      <c r="G77" s="201">
        <v>21.59</v>
      </c>
      <c r="H77" s="201">
        <v>0</v>
      </c>
      <c r="I77" s="201">
        <v>0</v>
      </c>
      <c r="J77" s="201">
        <v>27.57</v>
      </c>
      <c r="K77" s="201">
        <v>4.5</v>
      </c>
      <c r="L77" s="201">
        <v>77.900000000000006</v>
      </c>
      <c r="M77" s="201">
        <v>1.05</v>
      </c>
      <c r="N77" s="201">
        <v>1.35</v>
      </c>
      <c r="O77" s="201">
        <v>0</v>
      </c>
      <c r="P77" s="201">
        <v>4.5599999999999996</v>
      </c>
      <c r="Q77" s="201">
        <v>0.13</v>
      </c>
      <c r="R77" s="201">
        <v>0.48</v>
      </c>
      <c r="S77" s="201">
        <v>0.3</v>
      </c>
      <c r="T77" s="201">
        <v>0</v>
      </c>
      <c r="U77" s="201">
        <v>0.96</v>
      </c>
      <c r="V77" s="201">
        <v>0.16</v>
      </c>
      <c r="W77" s="201">
        <v>0.53</v>
      </c>
      <c r="X77" s="201">
        <v>1.69</v>
      </c>
      <c r="Y77" s="201">
        <v>0</v>
      </c>
      <c r="Z77" s="201">
        <v>29.55</v>
      </c>
      <c r="AA77" s="201">
        <v>0</v>
      </c>
      <c r="AB77" s="201">
        <v>0</v>
      </c>
      <c r="AC77" s="201">
        <v>0</v>
      </c>
      <c r="AD77" s="201">
        <v>17.8</v>
      </c>
      <c r="AE77" s="201">
        <v>0</v>
      </c>
      <c r="AF77" s="201">
        <v>0</v>
      </c>
      <c r="AG77" s="201">
        <v>52.06</v>
      </c>
      <c r="AH77" s="201">
        <v>0</v>
      </c>
      <c r="AI77" s="201">
        <v>12.53</v>
      </c>
      <c r="AJ77" s="201">
        <v>0</v>
      </c>
      <c r="AK77" s="201">
        <v>10.89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13.4</v>
      </c>
      <c r="E78" s="201">
        <v>0</v>
      </c>
      <c r="F78" s="201">
        <v>0</v>
      </c>
      <c r="G78" s="201">
        <v>21.59</v>
      </c>
      <c r="H78" s="201">
        <v>0</v>
      </c>
      <c r="I78" s="201">
        <v>0</v>
      </c>
      <c r="J78" s="201">
        <v>27.57</v>
      </c>
      <c r="K78" s="201">
        <v>4.5</v>
      </c>
      <c r="L78" s="201">
        <v>77.900000000000006</v>
      </c>
      <c r="M78" s="201">
        <v>1.05</v>
      </c>
      <c r="N78" s="201">
        <v>1.35</v>
      </c>
      <c r="O78" s="201">
        <v>0</v>
      </c>
      <c r="P78" s="201">
        <v>4.5599999999999996</v>
      </c>
      <c r="Q78" s="201">
        <v>0.13</v>
      </c>
      <c r="R78" s="201">
        <v>0.48</v>
      </c>
      <c r="S78" s="201">
        <v>0.3</v>
      </c>
      <c r="T78" s="201">
        <v>0</v>
      </c>
      <c r="U78" s="201">
        <v>0.96</v>
      </c>
      <c r="V78" s="201">
        <v>0.16</v>
      </c>
      <c r="W78" s="201">
        <v>0.53</v>
      </c>
      <c r="X78" s="201">
        <v>1.69</v>
      </c>
      <c r="Y78" s="201">
        <v>0</v>
      </c>
      <c r="Z78" s="201">
        <v>2.9</v>
      </c>
      <c r="AA78" s="201">
        <v>0.53</v>
      </c>
      <c r="AB78" s="201">
        <v>0</v>
      </c>
      <c r="AC78" s="201">
        <v>0</v>
      </c>
      <c r="AD78" s="201">
        <v>17.8</v>
      </c>
      <c r="AE78" s="201">
        <v>0</v>
      </c>
      <c r="AF78" s="201">
        <v>0</v>
      </c>
      <c r="AG78" s="201">
        <v>52.06</v>
      </c>
      <c r="AH78" s="201">
        <v>0</v>
      </c>
      <c r="AI78" s="201">
        <v>12.53</v>
      </c>
      <c r="AJ78" s="201">
        <v>0</v>
      </c>
      <c r="AK78" s="201">
        <v>10.89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13.4</v>
      </c>
      <c r="E79" s="201">
        <v>0</v>
      </c>
      <c r="F79" s="201">
        <v>0</v>
      </c>
      <c r="G79" s="201">
        <v>21.59</v>
      </c>
      <c r="H79" s="201">
        <v>0</v>
      </c>
      <c r="I79" s="201">
        <v>0</v>
      </c>
      <c r="J79" s="201">
        <v>27.57</v>
      </c>
      <c r="K79" s="201">
        <v>4.5</v>
      </c>
      <c r="L79" s="201">
        <v>49.02</v>
      </c>
      <c r="M79" s="201">
        <v>1.05</v>
      </c>
      <c r="N79" s="201">
        <v>1.35</v>
      </c>
      <c r="O79" s="201">
        <v>0</v>
      </c>
      <c r="P79" s="201">
        <v>4.5599999999999996</v>
      </c>
      <c r="Q79" s="201">
        <v>0.13</v>
      </c>
      <c r="R79" s="201">
        <v>0.48</v>
      </c>
      <c r="S79" s="201">
        <v>0.3</v>
      </c>
      <c r="T79" s="201">
        <v>0</v>
      </c>
      <c r="U79" s="201">
        <v>0.96</v>
      </c>
      <c r="V79" s="201">
        <v>0.16</v>
      </c>
      <c r="W79" s="201">
        <v>0.53</v>
      </c>
      <c r="X79" s="201">
        <v>1.69</v>
      </c>
      <c r="Y79" s="201">
        <v>0</v>
      </c>
      <c r="Z79" s="201">
        <v>2.9</v>
      </c>
      <c r="AA79" s="201">
        <v>1.03</v>
      </c>
      <c r="AB79" s="201">
        <v>0</v>
      </c>
      <c r="AC79" s="201">
        <v>0</v>
      </c>
      <c r="AD79" s="201">
        <v>17.8</v>
      </c>
      <c r="AE79" s="201">
        <v>0</v>
      </c>
      <c r="AF79" s="201">
        <v>0</v>
      </c>
      <c r="AG79" s="201">
        <v>52.06</v>
      </c>
      <c r="AH79" s="201">
        <v>0</v>
      </c>
      <c r="AI79" s="201">
        <v>12.53</v>
      </c>
      <c r="AJ79" s="201">
        <v>0</v>
      </c>
      <c r="AK79" s="201">
        <v>17.14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13.4</v>
      </c>
      <c r="E80" s="201">
        <v>0</v>
      </c>
      <c r="F80" s="201">
        <v>0</v>
      </c>
      <c r="G80" s="201">
        <v>21.59</v>
      </c>
      <c r="H80" s="201">
        <v>0</v>
      </c>
      <c r="I80" s="201">
        <v>0</v>
      </c>
      <c r="J80" s="201">
        <v>27.57</v>
      </c>
      <c r="K80" s="201">
        <v>4.5</v>
      </c>
      <c r="L80" s="201">
        <v>21.58</v>
      </c>
      <c r="M80" s="201">
        <v>1.05</v>
      </c>
      <c r="N80" s="201">
        <v>1.35</v>
      </c>
      <c r="O80" s="201">
        <v>0</v>
      </c>
      <c r="P80" s="201">
        <v>4.5599999999999996</v>
      </c>
      <c r="Q80" s="201">
        <v>0.13</v>
      </c>
      <c r="R80" s="201">
        <v>0.48</v>
      </c>
      <c r="S80" s="201">
        <v>0.3</v>
      </c>
      <c r="T80" s="201">
        <v>0</v>
      </c>
      <c r="U80" s="201">
        <v>0.96</v>
      </c>
      <c r="V80" s="201">
        <v>0.16</v>
      </c>
      <c r="W80" s="201">
        <v>0.53</v>
      </c>
      <c r="X80" s="201">
        <v>1.69</v>
      </c>
      <c r="Y80" s="201">
        <v>0</v>
      </c>
      <c r="Z80" s="201">
        <v>2.9</v>
      </c>
      <c r="AA80" s="201">
        <v>1.03</v>
      </c>
      <c r="AB80" s="201">
        <v>0</v>
      </c>
      <c r="AC80" s="201">
        <v>0</v>
      </c>
      <c r="AD80" s="201">
        <v>17.8</v>
      </c>
      <c r="AE80" s="201">
        <v>0</v>
      </c>
      <c r="AF80" s="201">
        <v>0</v>
      </c>
      <c r="AG80" s="201">
        <v>52.06</v>
      </c>
      <c r="AH80" s="201">
        <v>0</v>
      </c>
      <c r="AI80" s="201">
        <v>12.53</v>
      </c>
      <c r="AJ80" s="201">
        <v>0</v>
      </c>
      <c r="AK80" s="201">
        <v>17.14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13.27</v>
      </c>
      <c r="E81" s="201">
        <v>0</v>
      </c>
      <c r="F81" s="201">
        <v>0</v>
      </c>
      <c r="G81" s="201">
        <v>21.59</v>
      </c>
      <c r="H81" s="201">
        <v>0</v>
      </c>
      <c r="I81" s="201">
        <v>0</v>
      </c>
      <c r="J81" s="201">
        <v>27.57</v>
      </c>
      <c r="K81" s="201">
        <v>4.5</v>
      </c>
      <c r="L81" s="201">
        <v>21.58</v>
      </c>
      <c r="M81" s="201">
        <v>1.05</v>
      </c>
      <c r="N81" s="201">
        <v>1.35</v>
      </c>
      <c r="O81" s="201">
        <v>0</v>
      </c>
      <c r="P81" s="201">
        <v>4.5599999999999996</v>
      </c>
      <c r="Q81" s="201">
        <v>0.13</v>
      </c>
      <c r="R81" s="201">
        <v>0.48</v>
      </c>
      <c r="S81" s="201">
        <v>0.3</v>
      </c>
      <c r="T81" s="201">
        <v>0</v>
      </c>
      <c r="U81" s="201">
        <v>0.96</v>
      </c>
      <c r="V81" s="201">
        <v>0.16</v>
      </c>
      <c r="W81" s="201">
        <v>0.53</v>
      </c>
      <c r="X81" s="201">
        <v>1.69</v>
      </c>
      <c r="Y81" s="201">
        <v>0</v>
      </c>
      <c r="Z81" s="201">
        <v>2.9</v>
      </c>
      <c r="AA81" s="201">
        <v>1.03</v>
      </c>
      <c r="AB81" s="201">
        <v>0</v>
      </c>
      <c r="AC81" s="201">
        <v>0</v>
      </c>
      <c r="AD81" s="201">
        <v>17.8</v>
      </c>
      <c r="AE81" s="201">
        <v>0</v>
      </c>
      <c r="AF81" s="201">
        <v>0</v>
      </c>
      <c r="AG81" s="201">
        <v>52.06</v>
      </c>
      <c r="AH81" s="201">
        <v>0</v>
      </c>
      <c r="AI81" s="201">
        <v>12.53</v>
      </c>
      <c r="AJ81" s="201">
        <v>0</v>
      </c>
      <c r="AK81" s="201">
        <v>17.14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13.27</v>
      </c>
      <c r="E82" s="201">
        <v>0</v>
      </c>
      <c r="F82" s="201">
        <v>0</v>
      </c>
      <c r="G82" s="201">
        <v>21.59</v>
      </c>
      <c r="H82" s="201">
        <v>0</v>
      </c>
      <c r="I82" s="201">
        <v>0</v>
      </c>
      <c r="J82" s="201">
        <v>27.57</v>
      </c>
      <c r="K82" s="201">
        <v>4.5</v>
      </c>
      <c r="L82" s="201">
        <v>21.58</v>
      </c>
      <c r="M82" s="201">
        <v>1.05</v>
      </c>
      <c r="N82" s="201">
        <v>1.35</v>
      </c>
      <c r="O82" s="201">
        <v>0</v>
      </c>
      <c r="P82" s="201">
        <v>4.5599999999999996</v>
      </c>
      <c r="Q82" s="201">
        <v>0.13</v>
      </c>
      <c r="R82" s="201">
        <v>0.48</v>
      </c>
      <c r="S82" s="201">
        <v>0.3</v>
      </c>
      <c r="T82" s="201">
        <v>0</v>
      </c>
      <c r="U82" s="201">
        <v>0.96</v>
      </c>
      <c r="V82" s="201">
        <v>0.16</v>
      </c>
      <c r="W82" s="201">
        <v>0.53</v>
      </c>
      <c r="X82" s="201">
        <v>1.69</v>
      </c>
      <c r="Y82" s="201">
        <v>0</v>
      </c>
      <c r="Z82" s="201">
        <v>29.55</v>
      </c>
      <c r="AA82" s="201">
        <v>1.03</v>
      </c>
      <c r="AB82" s="201">
        <v>0</v>
      </c>
      <c r="AC82" s="201">
        <v>0</v>
      </c>
      <c r="AD82" s="201">
        <v>17.8</v>
      </c>
      <c r="AE82" s="201">
        <v>0</v>
      </c>
      <c r="AF82" s="201">
        <v>0</v>
      </c>
      <c r="AG82" s="201">
        <v>52.06</v>
      </c>
      <c r="AH82" s="201">
        <v>0</v>
      </c>
      <c r="AI82" s="201">
        <v>12.53</v>
      </c>
      <c r="AJ82" s="201">
        <v>0</v>
      </c>
      <c r="AK82" s="201">
        <v>17.14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13.27</v>
      </c>
      <c r="E83" s="201">
        <v>0</v>
      </c>
      <c r="F83" s="201">
        <v>0</v>
      </c>
      <c r="G83" s="201">
        <v>21.59</v>
      </c>
      <c r="H83" s="201">
        <v>0</v>
      </c>
      <c r="I83" s="201">
        <v>0</v>
      </c>
      <c r="J83" s="201">
        <v>27.57</v>
      </c>
      <c r="K83" s="201">
        <v>4.5</v>
      </c>
      <c r="L83" s="201">
        <v>83.5</v>
      </c>
      <c r="M83" s="201">
        <v>1.05</v>
      </c>
      <c r="N83" s="201">
        <v>1.35</v>
      </c>
      <c r="O83" s="201">
        <v>0</v>
      </c>
      <c r="P83" s="201">
        <v>4.5599999999999996</v>
      </c>
      <c r="Q83" s="201">
        <v>0.13</v>
      </c>
      <c r="R83" s="201">
        <v>0.48</v>
      </c>
      <c r="S83" s="201">
        <v>0.3</v>
      </c>
      <c r="T83" s="201">
        <v>0</v>
      </c>
      <c r="U83" s="201">
        <v>0.96</v>
      </c>
      <c r="V83" s="201">
        <v>0.16</v>
      </c>
      <c r="W83" s="201">
        <v>0.53</v>
      </c>
      <c r="X83" s="201">
        <v>1.69</v>
      </c>
      <c r="Y83" s="201">
        <v>0</v>
      </c>
      <c r="Z83" s="201">
        <v>41.69</v>
      </c>
      <c r="AA83" s="201">
        <v>1.03</v>
      </c>
      <c r="AB83" s="201">
        <v>0</v>
      </c>
      <c r="AC83" s="201">
        <v>0</v>
      </c>
      <c r="AD83" s="201">
        <v>17.8</v>
      </c>
      <c r="AE83" s="201">
        <v>0</v>
      </c>
      <c r="AF83" s="201">
        <v>0</v>
      </c>
      <c r="AG83" s="201">
        <v>52.06</v>
      </c>
      <c r="AH83" s="201">
        <v>0</v>
      </c>
      <c r="AI83" s="201">
        <v>12.53</v>
      </c>
      <c r="AJ83" s="201">
        <v>0</v>
      </c>
      <c r="AK83" s="201">
        <v>10.89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13.27</v>
      </c>
      <c r="E84" s="201">
        <v>0</v>
      </c>
      <c r="F84" s="201">
        <v>0</v>
      </c>
      <c r="G84" s="201">
        <v>21.59</v>
      </c>
      <c r="H84" s="201">
        <v>0</v>
      </c>
      <c r="I84" s="201">
        <v>0</v>
      </c>
      <c r="J84" s="201">
        <v>27.57</v>
      </c>
      <c r="K84" s="201">
        <v>4.5</v>
      </c>
      <c r="L84" s="201">
        <v>176.9</v>
      </c>
      <c r="M84" s="201">
        <v>1.05</v>
      </c>
      <c r="N84" s="201">
        <v>1.35</v>
      </c>
      <c r="O84" s="201">
        <v>0</v>
      </c>
      <c r="P84" s="201">
        <v>4.5599999999999996</v>
      </c>
      <c r="Q84" s="201">
        <v>0.13</v>
      </c>
      <c r="R84" s="201">
        <v>0.48</v>
      </c>
      <c r="S84" s="201">
        <v>0.3</v>
      </c>
      <c r="T84" s="201">
        <v>0</v>
      </c>
      <c r="U84" s="201">
        <v>0.96</v>
      </c>
      <c r="V84" s="201">
        <v>0.16</v>
      </c>
      <c r="W84" s="201">
        <v>0.53</v>
      </c>
      <c r="X84" s="201">
        <v>1.69</v>
      </c>
      <c r="Y84" s="201">
        <v>0</v>
      </c>
      <c r="Z84" s="201">
        <v>41.69</v>
      </c>
      <c r="AA84" s="201">
        <v>1.03</v>
      </c>
      <c r="AB84" s="201">
        <v>0</v>
      </c>
      <c r="AC84" s="201">
        <v>0</v>
      </c>
      <c r="AD84" s="201">
        <v>17.8</v>
      </c>
      <c r="AE84" s="201">
        <v>0</v>
      </c>
      <c r="AF84" s="201">
        <v>0</v>
      </c>
      <c r="AG84" s="201">
        <v>52.06</v>
      </c>
      <c r="AH84" s="201">
        <v>0</v>
      </c>
      <c r="AI84" s="201">
        <v>12.53</v>
      </c>
      <c r="AJ84" s="201">
        <v>0</v>
      </c>
      <c r="AK84" s="201">
        <v>10.89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13.27</v>
      </c>
      <c r="E85" s="201">
        <v>0</v>
      </c>
      <c r="F85" s="201">
        <v>0</v>
      </c>
      <c r="G85" s="201">
        <v>21.59</v>
      </c>
      <c r="H85" s="201">
        <v>0</v>
      </c>
      <c r="I85" s="201">
        <v>0</v>
      </c>
      <c r="J85" s="201">
        <v>27.57</v>
      </c>
      <c r="K85" s="201">
        <v>4.5</v>
      </c>
      <c r="L85" s="201">
        <v>222.3</v>
      </c>
      <c r="M85" s="201">
        <v>1.05</v>
      </c>
      <c r="N85" s="201">
        <v>1.35</v>
      </c>
      <c r="O85" s="201">
        <v>0</v>
      </c>
      <c r="P85" s="201">
        <v>4.5599999999999996</v>
      </c>
      <c r="Q85" s="201">
        <v>0.13</v>
      </c>
      <c r="R85" s="201">
        <v>0.48</v>
      </c>
      <c r="S85" s="201">
        <v>0.3</v>
      </c>
      <c r="T85" s="201">
        <v>0</v>
      </c>
      <c r="U85" s="201">
        <v>0.96</v>
      </c>
      <c r="V85" s="201">
        <v>0.16</v>
      </c>
      <c r="W85" s="201">
        <v>0.53</v>
      </c>
      <c r="X85" s="201">
        <v>1.69</v>
      </c>
      <c r="Y85" s="201">
        <v>0</v>
      </c>
      <c r="Z85" s="201">
        <v>41.69</v>
      </c>
      <c r="AA85" s="201">
        <v>1.03</v>
      </c>
      <c r="AB85" s="201">
        <v>0</v>
      </c>
      <c r="AC85" s="201">
        <v>0</v>
      </c>
      <c r="AD85" s="201">
        <v>17.8</v>
      </c>
      <c r="AE85" s="201">
        <v>0</v>
      </c>
      <c r="AF85" s="201">
        <v>0</v>
      </c>
      <c r="AG85" s="201">
        <v>52.06</v>
      </c>
      <c r="AH85" s="201">
        <v>0</v>
      </c>
      <c r="AI85" s="201">
        <v>12.53</v>
      </c>
      <c r="AJ85" s="201">
        <v>0</v>
      </c>
      <c r="AK85" s="201">
        <v>10.89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13.27</v>
      </c>
      <c r="E86" s="201">
        <v>0</v>
      </c>
      <c r="F86" s="201">
        <v>0</v>
      </c>
      <c r="G86" s="201">
        <v>21.59</v>
      </c>
      <c r="H86" s="201">
        <v>0</v>
      </c>
      <c r="I86" s="201">
        <v>0</v>
      </c>
      <c r="J86" s="201">
        <v>27.57</v>
      </c>
      <c r="K86" s="201">
        <v>4.5</v>
      </c>
      <c r="L86" s="201">
        <v>272.36</v>
      </c>
      <c r="M86" s="201">
        <v>1.05</v>
      </c>
      <c r="N86" s="201">
        <v>1.35</v>
      </c>
      <c r="O86" s="201">
        <v>0</v>
      </c>
      <c r="P86" s="201">
        <v>4.5599999999999996</v>
      </c>
      <c r="Q86" s="201">
        <v>0.13</v>
      </c>
      <c r="R86" s="201">
        <v>0.48</v>
      </c>
      <c r="S86" s="201">
        <v>0.3</v>
      </c>
      <c r="T86" s="201">
        <v>0</v>
      </c>
      <c r="U86" s="201">
        <v>0.96</v>
      </c>
      <c r="V86" s="201">
        <v>0.16</v>
      </c>
      <c r="W86" s="201">
        <v>0.53</v>
      </c>
      <c r="X86" s="201">
        <v>1.69</v>
      </c>
      <c r="Y86" s="201">
        <v>0</v>
      </c>
      <c r="Z86" s="201">
        <v>41.69</v>
      </c>
      <c r="AA86" s="201">
        <v>1.03</v>
      </c>
      <c r="AB86" s="201">
        <v>0</v>
      </c>
      <c r="AC86" s="201">
        <v>0</v>
      </c>
      <c r="AD86" s="201">
        <v>17.8</v>
      </c>
      <c r="AE86" s="201">
        <v>0</v>
      </c>
      <c r="AF86" s="201">
        <v>0</v>
      </c>
      <c r="AG86" s="201">
        <v>52.06</v>
      </c>
      <c r="AH86" s="201">
        <v>0</v>
      </c>
      <c r="AI86" s="201">
        <v>12.53</v>
      </c>
      <c r="AJ86" s="201">
        <v>0</v>
      </c>
      <c r="AK86" s="201">
        <v>10.89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13.27</v>
      </c>
      <c r="E87" s="201">
        <v>0</v>
      </c>
      <c r="F87" s="201">
        <v>0</v>
      </c>
      <c r="G87" s="201">
        <v>21.59</v>
      </c>
      <c r="H87" s="201">
        <v>0</v>
      </c>
      <c r="I87" s="201">
        <v>0</v>
      </c>
      <c r="J87" s="201">
        <v>27.57</v>
      </c>
      <c r="K87" s="201">
        <v>4.5</v>
      </c>
      <c r="L87" s="201">
        <v>272.36</v>
      </c>
      <c r="M87" s="201">
        <v>1.05</v>
      </c>
      <c r="N87" s="201">
        <v>1.35</v>
      </c>
      <c r="O87" s="201">
        <v>0</v>
      </c>
      <c r="P87" s="201">
        <v>4.5599999999999996</v>
      </c>
      <c r="Q87" s="201">
        <v>1.62</v>
      </c>
      <c r="R87" s="201">
        <v>0.48</v>
      </c>
      <c r="S87" s="201">
        <v>3.74</v>
      </c>
      <c r="T87" s="201">
        <v>0</v>
      </c>
      <c r="U87" s="201">
        <v>0.96</v>
      </c>
      <c r="V87" s="201">
        <v>1</v>
      </c>
      <c r="W87" s="201">
        <v>0.53</v>
      </c>
      <c r="X87" s="201">
        <v>1.69</v>
      </c>
      <c r="Y87" s="201">
        <v>0</v>
      </c>
      <c r="Z87" s="201">
        <v>41.88</v>
      </c>
      <c r="AA87" s="201">
        <v>19.97</v>
      </c>
      <c r="AB87" s="201">
        <v>0</v>
      </c>
      <c r="AC87" s="201">
        <v>0</v>
      </c>
      <c r="AD87" s="201">
        <v>17.8</v>
      </c>
      <c r="AE87" s="201">
        <v>0</v>
      </c>
      <c r="AF87" s="201">
        <v>0</v>
      </c>
      <c r="AG87" s="201">
        <v>52.06</v>
      </c>
      <c r="AH87" s="201">
        <v>0</v>
      </c>
      <c r="AI87" s="201">
        <v>12.53</v>
      </c>
      <c r="AJ87" s="201">
        <v>0</v>
      </c>
      <c r="AK87" s="201">
        <v>10.89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13.27</v>
      </c>
      <c r="E88" s="201">
        <v>0</v>
      </c>
      <c r="F88" s="201">
        <v>0</v>
      </c>
      <c r="G88" s="201">
        <v>21.59</v>
      </c>
      <c r="H88" s="201">
        <v>0</v>
      </c>
      <c r="I88" s="201">
        <v>0</v>
      </c>
      <c r="J88" s="201">
        <v>27.57</v>
      </c>
      <c r="K88" s="201">
        <v>4.5</v>
      </c>
      <c r="L88" s="201">
        <v>272.36</v>
      </c>
      <c r="M88" s="201">
        <v>1.05</v>
      </c>
      <c r="N88" s="201">
        <v>1.35</v>
      </c>
      <c r="O88" s="201">
        <v>0</v>
      </c>
      <c r="P88" s="201">
        <v>4.5599999999999996</v>
      </c>
      <c r="Q88" s="201">
        <v>1.62</v>
      </c>
      <c r="R88" s="201">
        <v>0.48</v>
      </c>
      <c r="S88" s="201">
        <v>3.77</v>
      </c>
      <c r="T88" s="201">
        <v>0</v>
      </c>
      <c r="U88" s="201">
        <v>0.96</v>
      </c>
      <c r="V88" s="201">
        <v>1</v>
      </c>
      <c r="W88" s="201">
        <v>0.53</v>
      </c>
      <c r="X88" s="201">
        <v>1.69</v>
      </c>
      <c r="Y88" s="201">
        <v>0</v>
      </c>
      <c r="Z88" s="201">
        <v>41.88</v>
      </c>
      <c r="AA88" s="201">
        <v>19.97</v>
      </c>
      <c r="AB88" s="201">
        <v>0</v>
      </c>
      <c r="AC88" s="201">
        <v>0</v>
      </c>
      <c r="AD88" s="201">
        <v>17.8</v>
      </c>
      <c r="AE88" s="201">
        <v>0</v>
      </c>
      <c r="AF88" s="201">
        <v>0</v>
      </c>
      <c r="AG88" s="201">
        <v>52.06</v>
      </c>
      <c r="AH88" s="201">
        <v>0</v>
      </c>
      <c r="AI88" s="201">
        <v>12.53</v>
      </c>
      <c r="AJ88" s="201">
        <v>0</v>
      </c>
      <c r="AK88" s="201">
        <v>10.89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13.27</v>
      </c>
      <c r="E89" s="201">
        <v>0</v>
      </c>
      <c r="F89" s="201">
        <v>0</v>
      </c>
      <c r="G89" s="201">
        <v>21.59</v>
      </c>
      <c r="H89" s="201">
        <v>0</v>
      </c>
      <c r="I89" s="201">
        <v>0</v>
      </c>
      <c r="J89" s="201">
        <v>27.57</v>
      </c>
      <c r="K89" s="201">
        <v>4.5</v>
      </c>
      <c r="L89" s="201">
        <v>272.36</v>
      </c>
      <c r="M89" s="201">
        <v>1.05</v>
      </c>
      <c r="N89" s="201">
        <v>1.35</v>
      </c>
      <c r="O89" s="201">
        <v>0</v>
      </c>
      <c r="P89" s="201">
        <v>5.0199999999999996</v>
      </c>
      <c r="Q89" s="201">
        <v>1.62</v>
      </c>
      <c r="R89" s="201">
        <v>6.13</v>
      </c>
      <c r="S89" s="201">
        <v>3.77</v>
      </c>
      <c r="T89" s="201">
        <v>0</v>
      </c>
      <c r="U89" s="201">
        <v>0.96</v>
      </c>
      <c r="V89" s="201">
        <v>1</v>
      </c>
      <c r="W89" s="201">
        <v>0.53</v>
      </c>
      <c r="X89" s="201">
        <v>1.69</v>
      </c>
      <c r="Y89" s="201">
        <v>0</v>
      </c>
      <c r="Z89" s="201">
        <v>45.71</v>
      </c>
      <c r="AA89" s="201">
        <v>19.97</v>
      </c>
      <c r="AB89" s="201">
        <v>0</v>
      </c>
      <c r="AC89" s="201">
        <v>0</v>
      </c>
      <c r="AD89" s="201">
        <v>17.8</v>
      </c>
      <c r="AE89" s="201">
        <v>0</v>
      </c>
      <c r="AF89" s="201">
        <v>0</v>
      </c>
      <c r="AG89" s="201">
        <v>52.06</v>
      </c>
      <c r="AH89" s="201">
        <v>0</v>
      </c>
      <c r="AI89" s="201">
        <v>12.53</v>
      </c>
      <c r="AJ89" s="201">
        <v>0</v>
      </c>
      <c r="AK89" s="201">
        <v>10.89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13.27</v>
      </c>
      <c r="E90" s="201">
        <v>0</v>
      </c>
      <c r="F90" s="201">
        <v>0</v>
      </c>
      <c r="G90" s="201">
        <v>21.59</v>
      </c>
      <c r="H90" s="201">
        <v>0</v>
      </c>
      <c r="I90" s="201">
        <v>0</v>
      </c>
      <c r="J90" s="201">
        <v>27.57</v>
      </c>
      <c r="K90" s="201">
        <v>4.5</v>
      </c>
      <c r="L90" s="201">
        <v>272.36</v>
      </c>
      <c r="M90" s="201">
        <v>1.05</v>
      </c>
      <c r="N90" s="201">
        <v>1.35</v>
      </c>
      <c r="O90" s="201">
        <v>0</v>
      </c>
      <c r="P90" s="201">
        <v>5.0199999999999996</v>
      </c>
      <c r="Q90" s="201">
        <v>1.62</v>
      </c>
      <c r="R90" s="201">
        <v>6.13</v>
      </c>
      <c r="S90" s="201">
        <v>3.77</v>
      </c>
      <c r="T90" s="201">
        <v>0</v>
      </c>
      <c r="U90" s="201">
        <v>0.96</v>
      </c>
      <c r="V90" s="201">
        <v>1</v>
      </c>
      <c r="W90" s="201">
        <v>0.53</v>
      </c>
      <c r="X90" s="201">
        <v>1.69</v>
      </c>
      <c r="Y90" s="201">
        <v>0</v>
      </c>
      <c r="Z90" s="201">
        <v>41.69</v>
      </c>
      <c r="AA90" s="201">
        <v>19.97</v>
      </c>
      <c r="AB90" s="201">
        <v>0</v>
      </c>
      <c r="AC90" s="201">
        <v>0</v>
      </c>
      <c r="AD90" s="201">
        <v>17.8</v>
      </c>
      <c r="AE90" s="201">
        <v>0</v>
      </c>
      <c r="AF90" s="201">
        <v>0</v>
      </c>
      <c r="AG90" s="201">
        <v>52.06</v>
      </c>
      <c r="AH90" s="201">
        <v>0</v>
      </c>
      <c r="AI90" s="201">
        <v>12.53</v>
      </c>
      <c r="AJ90" s="201">
        <v>0</v>
      </c>
      <c r="AK90" s="201">
        <v>10.89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13.27</v>
      </c>
      <c r="E91" s="201">
        <v>0</v>
      </c>
      <c r="F91" s="201">
        <v>0</v>
      </c>
      <c r="G91" s="201">
        <v>21.59</v>
      </c>
      <c r="H91" s="201">
        <v>0</v>
      </c>
      <c r="I91" s="201">
        <v>0</v>
      </c>
      <c r="J91" s="201">
        <v>27.57</v>
      </c>
      <c r="K91" s="201">
        <v>4.5</v>
      </c>
      <c r="L91" s="201">
        <v>272.36</v>
      </c>
      <c r="M91" s="201">
        <v>1.05</v>
      </c>
      <c r="N91" s="201">
        <v>1.35</v>
      </c>
      <c r="O91" s="201">
        <v>0</v>
      </c>
      <c r="P91" s="201">
        <v>5.0199999999999996</v>
      </c>
      <c r="Q91" s="201">
        <v>1.62</v>
      </c>
      <c r="R91" s="201">
        <v>6.13</v>
      </c>
      <c r="S91" s="201">
        <v>3.77</v>
      </c>
      <c r="T91" s="201">
        <v>0</v>
      </c>
      <c r="U91" s="201">
        <v>0.96</v>
      </c>
      <c r="V91" s="201">
        <v>1</v>
      </c>
      <c r="W91" s="201">
        <v>0.53</v>
      </c>
      <c r="X91" s="201">
        <v>1.69</v>
      </c>
      <c r="Y91" s="201">
        <v>0</v>
      </c>
      <c r="Z91" s="201">
        <v>41.69</v>
      </c>
      <c r="AA91" s="201">
        <v>19.97</v>
      </c>
      <c r="AB91" s="201">
        <v>0</v>
      </c>
      <c r="AC91" s="201">
        <v>0</v>
      </c>
      <c r="AD91" s="201">
        <v>17.8</v>
      </c>
      <c r="AE91" s="201">
        <v>0</v>
      </c>
      <c r="AF91" s="201">
        <v>0</v>
      </c>
      <c r="AG91" s="201">
        <v>52.06</v>
      </c>
      <c r="AH91" s="201">
        <v>0</v>
      </c>
      <c r="AI91" s="201">
        <v>12.53</v>
      </c>
      <c r="AJ91" s="201">
        <v>0</v>
      </c>
      <c r="AK91" s="201">
        <v>10.89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13.27</v>
      </c>
      <c r="E92" s="201">
        <v>0</v>
      </c>
      <c r="F92" s="201">
        <v>0</v>
      </c>
      <c r="G92" s="201">
        <v>21.59</v>
      </c>
      <c r="H92" s="201">
        <v>0</v>
      </c>
      <c r="I92" s="201">
        <v>0</v>
      </c>
      <c r="J92" s="201">
        <v>27.57</v>
      </c>
      <c r="K92" s="201">
        <v>4.5</v>
      </c>
      <c r="L92" s="201">
        <v>272.36</v>
      </c>
      <c r="M92" s="201">
        <v>1.05</v>
      </c>
      <c r="N92" s="201">
        <v>1.35</v>
      </c>
      <c r="O92" s="201">
        <v>0</v>
      </c>
      <c r="P92" s="201">
        <v>5.0199999999999996</v>
      </c>
      <c r="Q92" s="201">
        <v>1.62</v>
      </c>
      <c r="R92" s="201">
        <v>6.13</v>
      </c>
      <c r="S92" s="201">
        <v>3.77</v>
      </c>
      <c r="T92" s="201">
        <v>0</v>
      </c>
      <c r="U92" s="201">
        <v>0.96</v>
      </c>
      <c r="V92" s="201">
        <v>1</v>
      </c>
      <c r="W92" s="201">
        <v>0.53</v>
      </c>
      <c r="X92" s="201">
        <v>1.69</v>
      </c>
      <c r="Y92" s="201">
        <v>0</v>
      </c>
      <c r="Z92" s="201">
        <v>41.69</v>
      </c>
      <c r="AA92" s="201">
        <v>19.97</v>
      </c>
      <c r="AB92" s="201">
        <v>0</v>
      </c>
      <c r="AC92" s="201">
        <v>0</v>
      </c>
      <c r="AD92" s="201">
        <v>17.8</v>
      </c>
      <c r="AE92" s="201">
        <v>0</v>
      </c>
      <c r="AF92" s="201">
        <v>0</v>
      </c>
      <c r="AG92" s="201">
        <v>52.06</v>
      </c>
      <c r="AH92" s="201">
        <v>0</v>
      </c>
      <c r="AI92" s="201">
        <v>12.53</v>
      </c>
      <c r="AJ92" s="201">
        <v>0</v>
      </c>
      <c r="AK92" s="201">
        <v>10.89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13.27</v>
      </c>
      <c r="E93" s="201">
        <v>0</v>
      </c>
      <c r="F93" s="201">
        <v>0</v>
      </c>
      <c r="G93" s="201">
        <v>21.59</v>
      </c>
      <c r="H93" s="201">
        <v>0</v>
      </c>
      <c r="I93" s="201">
        <v>0</v>
      </c>
      <c r="J93" s="201">
        <v>27.57</v>
      </c>
      <c r="K93" s="201">
        <v>4.5</v>
      </c>
      <c r="L93" s="201">
        <v>272.36</v>
      </c>
      <c r="M93" s="201">
        <v>1.05</v>
      </c>
      <c r="N93" s="201">
        <v>1.35</v>
      </c>
      <c r="O93" s="201">
        <v>0</v>
      </c>
      <c r="P93" s="201">
        <v>5.0199999999999996</v>
      </c>
      <c r="Q93" s="201">
        <v>1.62</v>
      </c>
      <c r="R93" s="201">
        <v>6.13</v>
      </c>
      <c r="S93" s="201">
        <v>3.77</v>
      </c>
      <c r="T93" s="201">
        <v>0</v>
      </c>
      <c r="U93" s="201">
        <v>0.96</v>
      </c>
      <c r="V93" s="201">
        <v>1</v>
      </c>
      <c r="W93" s="201">
        <v>0.53</v>
      </c>
      <c r="X93" s="201">
        <v>1.69</v>
      </c>
      <c r="Y93" s="201">
        <v>0</v>
      </c>
      <c r="Z93" s="201">
        <v>41.69</v>
      </c>
      <c r="AA93" s="201">
        <v>19.97</v>
      </c>
      <c r="AB93" s="201">
        <v>0</v>
      </c>
      <c r="AC93" s="201">
        <v>0</v>
      </c>
      <c r="AD93" s="201">
        <v>17.8</v>
      </c>
      <c r="AE93" s="201">
        <v>0</v>
      </c>
      <c r="AF93" s="201">
        <v>0</v>
      </c>
      <c r="AG93" s="201">
        <v>52.06</v>
      </c>
      <c r="AH93" s="201">
        <v>0</v>
      </c>
      <c r="AI93" s="201">
        <v>12.53</v>
      </c>
      <c r="AJ93" s="201">
        <v>0</v>
      </c>
      <c r="AK93" s="201">
        <v>10.89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13.27</v>
      </c>
      <c r="E94" s="201">
        <v>0</v>
      </c>
      <c r="F94" s="201">
        <v>0</v>
      </c>
      <c r="G94" s="201">
        <v>21.59</v>
      </c>
      <c r="H94" s="201">
        <v>0</v>
      </c>
      <c r="I94" s="201">
        <v>0</v>
      </c>
      <c r="J94" s="201">
        <v>27.57</v>
      </c>
      <c r="K94" s="201">
        <v>3.63</v>
      </c>
      <c r="L94" s="201">
        <v>272.36</v>
      </c>
      <c r="M94" s="201">
        <v>1.05</v>
      </c>
      <c r="N94" s="201">
        <v>1.35</v>
      </c>
      <c r="O94" s="201">
        <v>0</v>
      </c>
      <c r="P94" s="201">
        <v>5.0199999999999996</v>
      </c>
      <c r="Q94" s="201">
        <v>1.62</v>
      </c>
      <c r="R94" s="201">
        <v>6.13</v>
      </c>
      <c r="S94" s="201">
        <v>3.77</v>
      </c>
      <c r="T94" s="201">
        <v>0</v>
      </c>
      <c r="U94" s="201">
        <v>0.96</v>
      </c>
      <c r="V94" s="201">
        <v>1</v>
      </c>
      <c r="W94" s="201">
        <v>0.53</v>
      </c>
      <c r="X94" s="201">
        <v>1.69</v>
      </c>
      <c r="Y94" s="201">
        <v>0</v>
      </c>
      <c r="Z94" s="201">
        <v>41.69</v>
      </c>
      <c r="AA94" s="201">
        <v>19.97</v>
      </c>
      <c r="AB94" s="201">
        <v>0</v>
      </c>
      <c r="AC94" s="201">
        <v>0</v>
      </c>
      <c r="AD94" s="201">
        <v>17.8</v>
      </c>
      <c r="AE94" s="201">
        <v>0</v>
      </c>
      <c r="AF94" s="201">
        <v>0</v>
      </c>
      <c r="AG94" s="201">
        <v>52.06</v>
      </c>
      <c r="AH94" s="201">
        <v>0</v>
      </c>
      <c r="AI94" s="201">
        <v>12.53</v>
      </c>
      <c r="AJ94" s="201">
        <v>0</v>
      </c>
      <c r="AK94" s="201">
        <v>10.89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13.27</v>
      </c>
      <c r="E95" s="201">
        <v>0</v>
      </c>
      <c r="F95" s="201">
        <v>0</v>
      </c>
      <c r="G95" s="201">
        <v>21.59</v>
      </c>
      <c r="H95" s="201">
        <v>0</v>
      </c>
      <c r="I95" s="201">
        <v>0</v>
      </c>
      <c r="J95" s="201">
        <v>27.57</v>
      </c>
      <c r="K95" s="201">
        <v>4.4000000000000004</v>
      </c>
      <c r="L95" s="201">
        <v>272.36</v>
      </c>
      <c r="M95" s="201">
        <v>1.05</v>
      </c>
      <c r="N95" s="201">
        <v>1.35</v>
      </c>
      <c r="O95" s="201">
        <v>0</v>
      </c>
      <c r="P95" s="201">
        <v>5.0199999999999996</v>
      </c>
      <c r="Q95" s="201">
        <v>1.62</v>
      </c>
      <c r="R95" s="201">
        <v>6.13</v>
      </c>
      <c r="S95" s="201">
        <v>3.77</v>
      </c>
      <c r="T95" s="201">
        <v>0</v>
      </c>
      <c r="U95" s="201">
        <v>0.96</v>
      </c>
      <c r="V95" s="201">
        <v>1</v>
      </c>
      <c r="W95" s="201">
        <v>0.53</v>
      </c>
      <c r="X95" s="201">
        <v>1.69</v>
      </c>
      <c r="Y95" s="201">
        <v>0</v>
      </c>
      <c r="Z95" s="201">
        <v>41.69</v>
      </c>
      <c r="AA95" s="201">
        <v>19.97</v>
      </c>
      <c r="AB95" s="201">
        <v>0</v>
      </c>
      <c r="AC95" s="201">
        <v>0</v>
      </c>
      <c r="AD95" s="201">
        <v>17.8</v>
      </c>
      <c r="AE95" s="201">
        <v>0</v>
      </c>
      <c r="AF95" s="201">
        <v>0</v>
      </c>
      <c r="AG95" s="201">
        <v>52.06</v>
      </c>
      <c r="AH95" s="201">
        <v>0</v>
      </c>
      <c r="AI95" s="201">
        <v>12.53</v>
      </c>
      <c r="AJ95" s="201">
        <v>0</v>
      </c>
      <c r="AK95" s="201">
        <v>10.89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13.27</v>
      </c>
      <c r="E96" s="201">
        <v>0</v>
      </c>
      <c r="F96" s="201">
        <v>0</v>
      </c>
      <c r="G96" s="201">
        <v>21.59</v>
      </c>
      <c r="H96" s="201">
        <v>0</v>
      </c>
      <c r="I96" s="201">
        <v>0</v>
      </c>
      <c r="J96" s="201">
        <v>27.57</v>
      </c>
      <c r="K96" s="201">
        <v>4.5</v>
      </c>
      <c r="L96" s="201">
        <v>272.36</v>
      </c>
      <c r="M96" s="201">
        <v>1.05</v>
      </c>
      <c r="N96" s="201">
        <v>1.35</v>
      </c>
      <c r="O96" s="201">
        <v>0</v>
      </c>
      <c r="P96" s="201">
        <v>5.0199999999999996</v>
      </c>
      <c r="Q96" s="201">
        <v>1.62</v>
      </c>
      <c r="R96" s="201">
        <v>6.13</v>
      </c>
      <c r="S96" s="201">
        <v>3.77</v>
      </c>
      <c r="T96" s="201">
        <v>0</v>
      </c>
      <c r="U96" s="201">
        <v>0.96</v>
      </c>
      <c r="V96" s="201">
        <v>1</v>
      </c>
      <c r="W96" s="201">
        <v>0.53</v>
      </c>
      <c r="X96" s="201">
        <v>1.69</v>
      </c>
      <c r="Y96" s="201">
        <v>0</v>
      </c>
      <c r="Z96" s="201">
        <v>41.69</v>
      </c>
      <c r="AA96" s="201">
        <v>19.97</v>
      </c>
      <c r="AB96" s="201">
        <v>0</v>
      </c>
      <c r="AC96" s="201">
        <v>0</v>
      </c>
      <c r="AD96" s="201">
        <v>17.8</v>
      </c>
      <c r="AE96" s="201">
        <v>0</v>
      </c>
      <c r="AF96" s="201">
        <v>0</v>
      </c>
      <c r="AG96" s="201">
        <v>52.06</v>
      </c>
      <c r="AH96" s="201">
        <v>0</v>
      </c>
      <c r="AI96" s="201">
        <v>12.53</v>
      </c>
      <c r="AJ96" s="201">
        <v>0</v>
      </c>
      <c r="AK96" s="201">
        <v>10.89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13.27</v>
      </c>
      <c r="E97" s="201">
        <v>0</v>
      </c>
      <c r="F97" s="201">
        <v>0</v>
      </c>
      <c r="G97" s="201">
        <v>21.59</v>
      </c>
      <c r="H97" s="201">
        <v>0</v>
      </c>
      <c r="I97" s="201">
        <v>0</v>
      </c>
      <c r="J97" s="201">
        <v>27.57</v>
      </c>
      <c r="K97" s="201">
        <v>4.5</v>
      </c>
      <c r="L97" s="201">
        <v>272.36</v>
      </c>
      <c r="M97" s="201">
        <v>1.05</v>
      </c>
      <c r="N97" s="201">
        <v>1.35</v>
      </c>
      <c r="O97" s="201">
        <v>0</v>
      </c>
      <c r="P97" s="201">
        <v>5.0199999999999996</v>
      </c>
      <c r="Q97" s="201">
        <v>1.62</v>
      </c>
      <c r="R97" s="201">
        <v>6.13</v>
      </c>
      <c r="S97" s="201">
        <v>3.77</v>
      </c>
      <c r="T97" s="201">
        <v>0</v>
      </c>
      <c r="U97" s="201">
        <v>0.96</v>
      </c>
      <c r="V97" s="201">
        <v>1</v>
      </c>
      <c r="W97" s="201">
        <v>0.53</v>
      </c>
      <c r="X97" s="201">
        <v>1.69</v>
      </c>
      <c r="Y97" s="201">
        <v>0</v>
      </c>
      <c r="Z97" s="201">
        <v>41.69</v>
      </c>
      <c r="AA97" s="201">
        <v>19.97</v>
      </c>
      <c r="AB97" s="201">
        <v>0</v>
      </c>
      <c r="AC97" s="201">
        <v>0</v>
      </c>
      <c r="AD97" s="201">
        <v>17.8</v>
      </c>
      <c r="AE97" s="201">
        <v>0</v>
      </c>
      <c r="AF97" s="201">
        <v>0</v>
      </c>
      <c r="AG97" s="201">
        <v>52.06</v>
      </c>
      <c r="AH97" s="201">
        <v>0</v>
      </c>
      <c r="AI97" s="201">
        <v>12.53</v>
      </c>
      <c r="AJ97" s="201">
        <v>0</v>
      </c>
      <c r="AK97" s="201">
        <v>10.89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13.27</v>
      </c>
      <c r="E98" s="201">
        <v>0</v>
      </c>
      <c r="F98" s="201">
        <v>0</v>
      </c>
      <c r="G98" s="201">
        <v>21.59</v>
      </c>
      <c r="H98" s="201">
        <v>0</v>
      </c>
      <c r="I98" s="201">
        <v>0</v>
      </c>
      <c r="J98" s="201">
        <v>27.57</v>
      </c>
      <c r="K98" s="201">
        <v>4.5</v>
      </c>
      <c r="L98" s="201">
        <v>272.36</v>
      </c>
      <c r="M98" s="201">
        <v>1.05</v>
      </c>
      <c r="N98" s="201">
        <v>1.35</v>
      </c>
      <c r="O98" s="201">
        <v>0</v>
      </c>
      <c r="P98" s="201">
        <v>5.0199999999999996</v>
      </c>
      <c r="Q98" s="201">
        <v>0.13</v>
      </c>
      <c r="R98" s="201">
        <v>0.48</v>
      </c>
      <c r="S98" s="201">
        <v>0.3</v>
      </c>
      <c r="T98" s="201">
        <v>0</v>
      </c>
      <c r="U98" s="201">
        <v>0.96</v>
      </c>
      <c r="V98" s="201">
        <v>0.16</v>
      </c>
      <c r="W98" s="201">
        <v>0.53</v>
      </c>
      <c r="X98" s="201">
        <v>1.69</v>
      </c>
      <c r="Y98" s="201">
        <v>0</v>
      </c>
      <c r="Z98" s="201">
        <v>41.69</v>
      </c>
      <c r="AA98" s="201">
        <v>1.03</v>
      </c>
      <c r="AB98" s="201">
        <v>0</v>
      </c>
      <c r="AC98" s="201">
        <v>0</v>
      </c>
      <c r="AD98" s="201">
        <v>17.8</v>
      </c>
      <c r="AE98" s="201">
        <v>0</v>
      </c>
      <c r="AF98" s="201">
        <v>0</v>
      </c>
      <c r="AG98" s="201">
        <v>52.06</v>
      </c>
      <c r="AH98" s="201">
        <v>0</v>
      </c>
      <c r="AI98" s="201">
        <v>12.53</v>
      </c>
      <c r="AJ98" s="201">
        <v>0</v>
      </c>
      <c r="AK98" s="201">
        <v>10.89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0.31977999999999968</v>
      </c>
      <c r="E99">
        <f t="shared" si="0"/>
        <v>0</v>
      </c>
      <c r="F99">
        <f t="shared" si="0"/>
        <v>0</v>
      </c>
      <c r="G99">
        <f t="shared" si="0"/>
        <v>0.51815999999999918</v>
      </c>
      <c r="H99">
        <f t="shared" si="0"/>
        <v>0</v>
      </c>
      <c r="I99">
        <f t="shared" si="0"/>
        <v>0</v>
      </c>
      <c r="J99">
        <f t="shared" si="0"/>
        <v>0.66168000000000049</v>
      </c>
      <c r="K99">
        <f t="shared" si="0"/>
        <v>0.10364749999999998</v>
      </c>
      <c r="L99">
        <f t="shared" si="0"/>
        <v>4.703072500000002</v>
      </c>
      <c r="M99">
        <f t="shared" si="0"/>
        <v>2.5199999999999955E-2</v>
      </c>
      <c r="N99">
        <f t="shared" si="0"/>
        <v>3.2399999999999943E-2</v>
      </c>
      <c r="O99">
        <f t="shared" si="0"/>
        <v>0</v>
      </c>
      <c r="P99">
        <f t="shared" si="0"/>
        <v>8.6957499999999965E-2</v>
      </c>
      <c r="Q99">
        <f t="shared" si="0"/>
        <v>1.9942500000000033E-2</v>
      </c>
      <c r="R99">
        <f t="shared" si="0"/>
        <v>6.9794999999999885E-2</v>
      </c>
      <c r="S99">
        <f t="shared" si="0"/>
        <v>4.6335000000000057E-2</v>
      </c>
      <c r="T99">
        <f t="shared" si="0"/>
        <v>0</v>
      </c>
      <c r="U99">
        <f t="shared" si="0"/>
        <v>2.3039999999999967E-2</v>
      </c>
      <c r="V99">
        <f t="shared" si="0"/>
        <v>1.4702499999999985E-2</v>
      </c>
      <c r="W99">
        <f t="shared" si="0"/>
        <v>4.3720000000000037E-2</v>
      </c>
      <c r="X99">
        <f t="shared" si="0"/>
        <v>0.13856000000000032</v>
      </c>
      <c r="Y99">
        <f t="shared" si="0"/>
        <v>0</v>
      </c>
      <c r="Z99">
        <f t="shared" si="0"/>
        <v>0.60878250000000111</v>
      </c>
      <c r="AA99">
        <f t="shared" si="0"/>
        <v>0.2379899999999999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0.28171250000000009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6.5364800000000001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-6.35</v>
      </c>
      <c r="D29" s="82">
        <v>0</v>
      </c>
      <c r="E29" s="82">
        <v>0</v>
      </c>
      <c r="F29" s="82">
        <v>-8.65</v>
      </c>
      <c r="G29" s="82">
        <v>-15</v>
      </c>
      <c r="H29" s="76"/>
      <c r="I29" s="31">
        <v>27</v>
      </c>
      <c r="J29" s="82">
        <v>6.35</v>
      </c>
      <c r="K29" s="82">
        <v>0</v>
      </c>
      <c r="L29" s="82">
        <v>0</v>
      </c>
      <c r="M29" s="82">
        <v>0</v>
      </c>
      <c r="N29" s="82">
        <v>6.35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8.65</v>
      </c>
      <c r="AF29" s="82">
        <v>0</v>
      </c>
      <c r="AG29" s="82">
        <v>0</v>
      </c>
      <c r="AH29" s="82">
        <v>0</v>
      </c>
      <c r="AI29" s="82">
        <v>8.65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6.35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-6.35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8.65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-8.65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63.5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63.5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86.5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86.5</v>
      </c>
      <c r="DF29" s="81">
        <f t="shared" si="31"/>
        <v>15</v>
      </c>
      <c r="DG29" s="81">
        <f t="shared" si="32"/>
        <v>-6.35</v>
      </c>
      <c r="DH29" s="81">
        <f t="shared" si="33"/>
        <v>0</v>
      </c>
      <c r="DI29" s="81">
        <f t="shared" si="34"/>
        <v>0</v>
      </c>
      <c r="DJ29" s="81">
        <f t="shared" si="35"/>
        <v>-8.65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-15</v>
      </c>
      <c r="D30" s="82">
        <v>0</v>
      </c>
      <c r="E30" s="82">
        <v>0</v>
      </c>
      <c r="F30" s="82">
        <v>0</v>
      </c>
      <c r="G30" s="82">
        <v>-15</v>
      </c>
      <c r="H30" s="76"/>
      <c r="I30" s="31">
        <v>28</v>
      </c>
      <c r="J30" s="82">
        <v>15</v>
      </c>
      <c r="K30" s="82">
        <v>0</v>
      </c>
      <c r="L30" s="82">
        <v>0</v>
      </c>
      <c r="M30" s="82">
        <v>0</v>
      </c>
      <c r="N30" s="82">
        <v>15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15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-15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150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150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15</v>
      </c>
      <c r="DG30" s="81">
        <f t="shared" si="32"/>
        <v>-15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-73</v>
      </c>
      <c r="G33" s="82">
        <v>-73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73</v>
      </c>
      <c r="AF33" s="82">
        <v>0</v>
      </c>
      <c r="AG33" s="82">
        <v>0</v>
      </c>
      <c r="AH33" s="82">
        <v>0</v>
      </c>
      <c r="AI33" s="82">
        <v>73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73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-73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730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730</v>
      </c>
      <c r="DF33" s="81">
        <f t="shared" si="31"/>
        <v>73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-73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-103</v>
      </c>
      <c r="G34" s="82">
        <v>-103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103</v>
      </c>
      <c r="AF34" s="82">
        <v>0</v>
      </c>
      <c r="AG34" s="82">
        <v>0</v>
      </c>
      <c r="AH34" s="82">
        <v>0</v>
      </c>
      <c r="AI34" s="82">
        <v>103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103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-103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1030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1030</v>
      </c>
      <c r="DF34" s="81">
        <f t="shared" si="31"/>
        <v>103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-103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</v>
      </c>
      <c r="D87" s="82">
        <v>0</v>
      </c>
      <c r="E87" s="82">
        <v>0</v>
      </c>
      <c r="F87" s="82">
        <v>0</v>
      </c>
      <c r="G87" s="82">
        <v>-2</v>
      </c>
      <c r="H87" s="76"/>
      <c r="I87" s="31">
        <v>85</v>
      </c>
      <c r="J87" s="82">
        <v>2</v>
      </c>
      <c r="K87" s="82">
        <v>0</v>
      </c>
      <c r="L87" s="82">
        <v>0</v>
      </c>
      <c r="M87" s="82">
        <v>0</v>
      </c>
      <c r="N87" s="82">
        <v>2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2</v>
      </c>
      <c r="DG87" s="81">
        <f t="shared" si="60"/>
        <v>-2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-12</v>
      </c>
      <c r="D88" s="82">
        <v>0</v>
      </c>
      <c r="E88" s="82">
        <v>0</v>
      </c>
      <c r="F88" s="82">
        <v>0</v>
      </c>
      <c r="G88" s="82">
        <v>-12</v>
      </c>
      <c r="H88" s="76"/>
      <c r="I88" s="31">
        <v>86</v>
      </c>
      <c r="J88" s="82">
        <v>12</v>
      </c>
      <c r="K88" s="82">
        <v>0</v>
      </c>
      <c r="L88" s="82">
        <v>0</v>
      </c>
      <c r="M88" s="82">
        <v>0</v>
      </c>
      <c r="N88" s="82">
        <v>12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12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-12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120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120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12</v>
      </c>
      <c r="DG88" s="81">
        <f t="shared" si="60"/>
        <v>-12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-42</v>
      </c>
      <c r="D89" s="82">
        <v>0</v>
      </c>
      <c r="E89" s="82">
        <v>0</v>
      </c>
      <c r="F89" s="82">
        <v>0</v>
      </c>
      <c r="G89" s="82">
        <v>-42</v>
      </c>
      <c r="H89" s="76"/>
      <c r="I89" s="31">
        <v>87</v>
      </c>
      <c r="J89" s="82">
        <v>42</v>
      </c>
      <c r="K89" s="82">
        <v>0</v>
      </c>
      <c r="L89" s="82">
        <v>0</v>
      </c>
      <c r="M89" s="82">
        <v>0</v>
      </c>
      <c r="N89" s="82">
        <v>42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420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420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42</v>
      </c>
      <c r="DG89" s="81">
        <f t="shared" si="60"/>
        <v>-42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-26.045999999999999</v>
      </c>
      <c r="D90" s="82">
        <v>0</v>
      </c>
      <c r="E90" s="82">
        <v>0</v>
      </c>
      <c r="F90" s="82">
        <v>-10.954000000000001</v>
      </c>
      <c r="G90" s="82">
        <v>-37</v>
      </c>
      <c r="H90" s="76"/>
      <c r="I90" s="31">
        <v>88</v>
      </c>
      <c r="J90" s="82">
        <v>26.045999999999999</v>
      </c>
      <c r="K90" s="82">
        <v>0</v>
      </c>
      <c r="L90" s="82">
        <v>0</v>
      </c>
      <c r="M90" s="82">
        <v>0</v>
      </c>
      <c r="N90" s="82">
        <v>26.045999999999999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10.954000000000001</v>
      </c>
      <c r="AF90" s="82">
        <v>0</v>
      </c>
      <c r="AG90" s="82">
        <v>0</v>
      </c>
      <c r="AH90" s="82">
        <v>0</v>
      </c>
      <c r="AI90" s="82">
        <v>10.954000000000001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26.045999999999999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-26.045999999999999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10.954000000000001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-10.954000000000001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260.45999999999998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260.45999999999998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109.54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109.54</v>
      </c>
      <c r="DF90" s="81">
        <f t="shared" si="59"/>
        <v>37</v>
      </c>
      <c r="DG90" s="81">
        <f t="shared" si="60"/>
        <v>-26.045999999999999</v>
      </c>
      <c r="DH90" s="81">
        <f t="shared" si="61"/>
        <v>0</v>
      </c>
      <c r="DI90" s="81">
        <f t="shared" si="62"/>
        <v>0</v>
      </c>
      <c r="DJ90" s="81">
        <f t="shared" si="63"/>
        <v>-10.954000000000001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-35.698999999999998</v>
      </c>
      <c r="D91" s="82">
        <v>0</v>
      </c>
      <c r="E91" s="82">
        <v>0</v>
      </c>
      <c r="F91" s="82">
        <v>-23.300999999999998</v>
      </c>
      <c r="G91" s="82">
        <v>-59</v>
      </c>
      <c r="H91" s="76"/>
      <c r="I91" s="31">
        <v>89</v>
      </c>
      <c r="J91" s="82">
        <v>35.698999999999998</v>
      </c>
      <c r="K91" s="82">
        <v>0</v>
      </c>
      <c r="L91" s="82">
        <v>0</v>
      </c>
      <c r="M91" s="82">
        <v>0</v>
      </c>
      <c r="N91" s="82">
        <v>35.698999999999998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23.300999999999998</v>
      </c>
      <c r="AF91" s="82">
        <v>0</v>
      </c>
      <c r="AG91" s="82">
        <v>0</v>
      </c>
      <c r="AH91" s="82">
        <v>0</v>
      </c>
      <c r="AI91" s="82">
        <v>23.300999999999998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35.698999999999998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-35.698999999999998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23.300999999999998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-23.300999999999998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356.99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356.99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233.01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233.01</v>
      </c>
      <c r="DF91" s="81">
        <f t="shared" si="59"/>
        <v>59</v>
      </c>
      <c r="DG91" s="81">
        <f t="shared" si="60"/>
        <v>-35.698999999999998</v>
      </c>
      <c r="DH91" s="81">
        <f t="shared" si="61"/>
        <v>0</v>
      </c>
      <c r="DI91" s="81">
        <f t="shared" si="62"/>
        <v>0</v>
      </c>
      <c r="DJ91" s="81">
        <f t="shared" si="63"/>
        <v>-23.300999999999998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-7.6210000000000004</v>
      </c>
      <c r="D92" s="82">
        <v>0</v>
      </c>
      <c r="E92" s="82">
        <v>0</v>
      </c>
      <c r="F92" s="82">
        <v>-10.379</v>
      </c>
      <c r="G92" s="82">
        <v>-18</v>
      </c>
      <c r="H92" s="76"/>
      <c r="I92" s="31">
        <v>90</v>
      </c>
      <c r="J92" s="82">
        <v>7.6210000000000004</v>
      </c>
      <c r="K92" s="82">
        <v>0</v>
      </c>
      <c r="L92" s="82">
        <v>0</v>
      </c>
      <c r="M92" s="82">
        <v>0</v>
      </c>
      <c r="N92" s="82">
        <v>7.6210000000000004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10.379</v>
      </c>
      <c r="AF92" s="82">
        <v>0</v>
      </c>
      <c r="AG92" s="82">
        <v>0</v>
      </c>
      <c r="AH92" s="82">
        <v>0</v>
      </c>
      <c r="AI92" s="82">
        <v>10.379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7.6210000000000004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-7.6210000000000004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10.379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-10.379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76.210000000000008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76.210000000000008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103.78999999999999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103.78999999999999</v>
      </c>
      <c r="DF92" s="81">
        <f t="shared" si="59"/>
        <v>18</v>
      </c>
      <c r="DG92" s="81">
        <f t="shared" si="60"/>
        <v>-7.6210000000000004</v>
      </c>
      <c r="DH92" s="81">
        <f t="shared" si="61"/>
        <v>0</v>
      </c>
      <c r="DI92" s="81">
        <f t="shared" si="62"/>
        <v>0</v>
      </c>
      <c r="DJ92" s="81">
        <f t="shared" si="63"/>
        <v>-10.379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3.6678999999999996E-2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-3.6678999999999996E-2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5.7320999999999997E-2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-5.7320999999999997E-2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3.6679000000000003E-2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3.6679000000000003E-2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5.7321000000000004E-2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5.7321000000000004E-2</v>
      </c>
      <c r="DE99" s="86"/>
      <c r="DF99" s="81">
        <f t="shared" si="59"/>
        <v>9.4E-2</v>
      </c>
      <c r="DG99" s="81">
        <f t="shared" si="60"/>
        <v>-3.6678999999999996E-2</v>
      </c>
      <c r="DH99" s="81">
        <f t="shared" si="61"/>
        <v>0</v>
      </c>
      <c r="DI99" s="81">
        <f t="shared" si="62"/>
        <v>0</v>
      </c>
      <c r="DJ99" s="81">
        <f t="shared" si="63"/>
        <v>-5.7320999999999997E-2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</v>
      </c>
      <c r="H3" s="174">
        <f t="shared" ref="H3:H66" ca="1" si="2">INDIRECT("ISGS_Delhi_pp!" &amp; $V$3 &amp; X3)</f>
        <v>360.0498</v>
      </c>
      <c r="I3" s="178">
        <f ca="1">INDIRECT("BRPL_EOD!" &amp; $V$3 &amp; X3)</f>
        <v>269.56</v>
      </c>
      <c r="J3" s="176">
        <f ca="1">INDIRECT("BYPL_EOD!" &amp; $V$3 &amp; X3)</f>
        <v>85.68</v>
      </c>
      <c r="K3" s="176">
        <f ca="1">INDIRECT("TPDDL_EOD!" &amp; $V$3 &amp; X3)</f>
        <v>4.8099999999999996</v>
      </c>
      <c r="L3" s="176">
        <f ca="1">INDIRECT("NDMC_EOD!" &amp; $V$3 &amp; X3)</f>
        <v>0</v>
      </c>
      <c r="M3" s="177">
        <f ca="1">SUM(I3:L3)</f>
        <v>360.05</v>
      </c>
      <c r="N3" s="175">
        <f ca="1">INDIRECT("BRPL_ISGS_exbus!" &amp; $V$3 &amp; X3)</f>
        <v>269.55985026524093</v>
      </c>
      <c r="O3" s="176">
        <f ca="1">INDIRECT("BYPL_ISGS_exbus!" &amp; $V$3 &amp; X3)</f>
        <v>85.679952406610198</v>
      </c>
      <c r="P3" s="176">
        <f ca="1">INDIRECT("TPDDL_ISGS_exbus!" &amp; $V$3 &amp; X3)</f>
        <v>4.8099973281488682</v>
      </c>
      <c r="Q3" s="176">
        <f ca="1">INDIRECT("NDMC_ISGS_exbus!" &amp; $V$3 &amp; X3)</f>
        <v>0</v>
      </c>
      <c r="R3" s="177">
        <f ca="1">SUM(N3:Q3)</f>
        <v>360.0498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</v>
      </c>
      <c r="H4" s="182">
        <f t="shared" ca="1" si="2"/>
        <v>360.0498</v>
      </c>
      <c r="I4" s="183">
        <f t="shared" ref="I4:I67" ca="1" si="5">INDIRECT("BRPL_EOD!" &amp; $V$3 &amp; X4)</f>
        <v>269.56</v>
      </c>
      <c r="J4" s="180">
        <f t="shared" ref="J4:J67" ca="1" si="6">INDIRECT("BYPL_EOD!" &amp; $V$3 &amp; X4)</f>
        <v>85.68</v>
      </c>
      <c r="K4" s="180">
        <f t="shared" ref="K4:K67" ca="1" si="7">INDIRECT("TPDDL_EOD!" &amp; $V$3 &amp; X4)</f>
        <v>4.8099999999999996</v>
      </c>
      <c r="L4" s="180">
        <f t="shared" ref="L4:L67" ca="1" si="8">INDIRECT("NDMC_EOD!" &amp; $V$3 &amp; X4)</f>
        <v>0</v>
      </c>
      <c r="M4" s="181">
        <f t="shared" ref="M4:M67" ca="1" si="9">SUM(I4:L4)</f>
        <v>360.05</v>
      </c>
      <c r="N4" s="179">
        <f t="shared" ref="N4:N67" ca="1" si="10">INDIRECT("BRPL_ISGS_exbus!" &amp; $V$3 &amp; X4)</f>
        <v>269.55985026524093</v>
      </c>
      <c r="O4" s="180">
        <f t="shared" ref="O4:O67" ca="1" si="11">INDIRECT("BYPL_ISGS_exbus!" &amp; $V$3 &amp; X4)</f>
        <v>85.679952406610198</v>
      </c>
      <c r="P4" s="180">
        <f t="shared" ref="P4:P67" ca="1" si="12">INDIRECT("TPDDL_ISGS_exbus!" &amp; $V$3 &amp; X4)</f>
        <v>4.8099973281488682</v>
      </c>
      <c r="Q4" s="180">
        <f t="shared" ref="Q4:Q67" ca="1" si="13">INDIRECT("NDMC_ISGS_exbus!" &amp; $V$3 &amp; X4)</f>
        <v>0</v>
      </c>
      <c r="R4" s="181">
        <f t="shared" ref="R4:R67" ca="1" si="14">SUM(N4:Q4)</f>
        <v>360.0498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</v>
      </c>
      <c r="H5" s="182">
        <f t="shared" ca="1" si="2"/>
        <v>360.0498</v>
      </c>
      <c r="I5" s="183">
        <f t="shared" ca="1" si="5"/>
        <v>269.56</v>
      </c>
      <c r="J5" s="180">
        <f t="shared" ca="1" si="6"/>
        <v>85.68</v>
      </c>
      <c r="K5" s="180">
        <f t="shared" ca="1" si="7"/>
        <v>4.8099999999999996</v>
      </c>
      <c r="L5" s="180">
        <f t="shared" ca="1" si="8"/>
        <v>0</v>
      </c>
      <c r="M5" s="181">
        <f t="shared" ca="1" si="9"/>
        <v>360.05</v>
      </c>
      <c r="N5" s="179">
        <f t="shared" ca="1" si="10"/>
        <v>269.55985026524093</v>
      </c>
      <c r="O5" s="180">
        <f t="shared" ca="1" si="11"/>
        <v>85.679952406610198</v>
      </c>
      <c r="P5" s="180">
        <f t="shared" ca="1" si="12"/>
        <v>4.8099973281488682</v>
      </c>
      <c r="Q5" s="180">
        <f t="shared" ca="1" si="13"/>
        <v>0</v>
      </c>
      <c r="R5" s="181">
        <f t="shared" ca="1" si="14"/>
        <v>360.0498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</v>
      </c>
      <c r="H6" s="182">
        <f t="shared" ca="1" si="2"/>
        <v>360.0498</v>
      </c>
      <c r="I6" s="183">
        <f t="shared" ca="1" si="5"/>
        <v>269.56</v>
      </c>
      <c r="J6" s="180">
        <f t="shared" ca="1" si="6"/>
        <v>85.68</v>
      </c>
      <c r="K6" s="180">
        <f t="shared" ca="1" si="7"/>
        <v>4.8099999999999996</v>
      </c>
      <c r="L6" s="180">
        <f t="shared" ca="1" si="8"/>
        <v>0</v>
      </c>
      <c r="M6" s="181">
        <f t="shared" ca="1" si="9"/>
        <v>360.05</v>
      </c>
      <c r="N6" s="179">
        <f t="shared" ca="1" si="10"/>
        <v>269.55985026524093</v>
      </c>
      <c r="O6" s="180">
        <f t="shared" ca="1" si="11"/>
        <v>85.679952406610198</v>
      </c>
      <c r="P6" s="180">
        <f t="shared" ca="1" si="12"/>
        <v>4.8099973281488682</v>
      </c>
      <c r="Q6" s="180">
        <f t="shared" ca="1" si="13"/>
        <v>0</v>
      </c>
      <c r="R6" s="181">
        <f t="shared" ca="1" si="14"/>
        <v>360.0498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</v>
      </c>
      <c r="H7" s="182">
        <f t="shared" ca="1" si="2"/>
        <v>360.0498</v>
      </c>
      <c r="I7" s="183">
        <f t="shared" ca="1" si="5"/>
        <v>269.56</v>
      </c>
      <c r="J7" s="180">
        <f t="shared" ca="1" si="6"/>
        <v>85.68</v>
      </c>
      <c r="K7" s="180">
        <f t="shared" ca="1" si="7"/>
        <v>4.8099999999999996</v>
      </c>
      <c r="L7" s="180">
        <f t="shared" ca="1" si="8"/>
        <v>0</v>
      </c>
      <c r="M7" s="181">
        <f t="shared" ca="1" si="9"/>
        <v>360.05</v>
      </c>
      <c r="N7" s="179">
        <f t="shared" ca="1" si="10"/>
        <v>269.55985026524093</v>
      </c>
      <c r="O7" s="180">
        <f t="shared" ca="1" si="11"/>
        <v>85.679952406610198</v>
      </c>
      <c r="P7" s="180">
        <f t="shared" ca="1" si="12"/>
        <v>4.8099973281488682</v>
      </c>
      <c r="Q7" s="180">
        <f t="shared" ca="1" si="13"/>
        <v>0</v>
      </c>
      <c r="R7" s="181">
        <f t="shared" ca="1" si="14"/>
        <v>360.0498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</v>
      </c>
      <c r="H8" s="182">
        <f t="shared" ca="1" si="2"/>
        <v>360.0498</v>
      </c>
      <c r="I8" s="183">
        <f t="shared" ca="1" si="5"/>
        <v>269.56</v>
      </c>
      <c r="J8" s="180">
        <f t="shared" ca="1" si="6"/>
        <v>85.68</v>
      </c>
      <c r="K8" s="180">
        <f t="shared" ca="1" si="7"/>
        <v>4.8099999999999996</v>
      </c>
      <c r="L8" s="180">
        <f t="shared" ca="1" si="8"/>
        <v>0</v>
      </c>
      <c r="M8" s="181">
        <f t="shared" ca="1" si="9"/>
        <v>360.05</v>
      </c>
      <c r="N8" s="179">
        <f t="shared" ca="1" si="10"/>
        <v>269.55985026524093</v>
      </c>
      <c r="O8" s="180">
        <f t="shared" ca="1" si="11"/>
        <v>85.679952406610198</v>
      </c>
      <c r="P8" s="180">
        <f t="shared" ca="1" si="12"/>
        <v>4.8099973281488682</v>
      </c>
      <c r="Q8" s="180">
        <f t="shared" ca="1" si="13"/>
        <v>0</v>
      </c>
      <c r="R8" s="181">
        <f t="shared" ca="1" si="14"/>
        <v>360.0498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</v>
      </c>
      <c r="H9" s="182">
        <f t="shared" ca="1" si="2"/>
        <v>360.0498</v>
      </c>
      <c r="I9" s="183">
        <f t="shared" ca="1" si="5"/>
        <v>269.56</v>
      </c>
      <c r="J9" s="180">
        <f t="shared" ca="1" si="6"/>
        <v>85.68</v>
      </c>
      <c r="K9" s="180">
        <f t="shared" ca="1" si="7"/>
        <v>4.8099999999999996</v>
      </c>
      <c r="L9" s="180">
        <f t="shared" ca="1" si="8"/>
        <v>0</v>
      </c>
      <c r="M9" s="181">
        <f t="shared" ca="1" si="9"/>
        <v>360.05</v>
      </c>
      <c r="N9" s="179">
        <f t="shared" ca="1" si="10"/>
        <v>269.55985026524093</v>
      </c>
      <c r="O9" s="180">
        <f t="shared" ca="1" si="11"/>
        <v>85.679952406610198</v>
      </c>
      <c r="P9" s="180">
        <f t="shared" ca="1" si="12"/>
        <v>4.8099973281488682</v>
      </c>
      <c r="Q9" s="180">
        <f t="shared" ca="1" si="13"/>
        <v>0</v>
      </c>
      <c r="R9" s="181">
        <f t="shared" ca="1" si="14"/>
        <v>360.0498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</v>
      </c>
      <c r="H10" s="182">
        <f t="shared" ca="1" si="2"/>
        <v>360.0498</v>
      </c>
      <c r="I10" s="183">
        <f t="shared" ca="1" si="5"/>
        <v>269.56</v>
      </c>
      <c r="J10" s="180">
        <f t="shared" ca="1" si="6"/>
        <v>85.68</v>
      </c>
      <c r="K10" s="180">
        <f t="shared" ca="1" si="7"/>
        <v>4.8099999999999996</v>
      </c>
      <c r="L10" s="180">
        <f t="shared" ca="1" si="8"/>
        <v>0</v>
      </c>
      <c r="M10" s="181">
        <f t="shared" ca="1" si="9"/>
        <v>360.05</v>
      </c>
      <c r="N10" s="179">
        <f t="shared" ca="1" si="10"/>
        <v>269.55985026524093</v>
      </c>
      <c r="O10" s="180">
        <f t="shared" ca="1" si="11"/>
        <v>85.679952406610198</v>
      </c>
      <c r="P10" s="180">
        <f t="shared" ca="1" si="12"/>
        <v>4.8099973281488682</v>
      </c>
      <c r="Q10" s="180">
        <f t="shared" ca="1" si="13"/>
        <v>0</v>
      </c>
      <c r="R10" s="181">
        <f t="shared" ca="1" si="14"/>
        <v>360.0498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</v>
      </c>
      <c r="H11" s="182">
        <f t="shared" ca="1" si="2"/>
        <v>360.0498</v>
      </c>
      <c r="I11" s="183">
        <f t="shared" ca="1" si="5"/>
        <v>269.56</v>
      </c>
      <c r="J11" s="180">
        <f t="shared" ca="1" si="6"/>
        <v>85.68</v>
      </c>
      <c r="K11" s="180">
        <f t="shared" ca="1" si="7"/>
        <v>4.8099999999999996</v>
      </c>
      <c r="L11" s="180">
        <f t="shared" ca="1" si="8"/>
        <v>0</v>
      </c>
      <c r="M11" s="181">
        <f t="shared" ca="1" si="9"/>
        <v>360.05</v>
      </c>
      <c r="N11" s="179">
        <f t="shared" ca="1" si="10"/>
        <v>269.55985026524093</v>
      </c>
      <c r="O11" s="180">
        <f t="shared" ca="1" si="11"/>
        <v>85.679952406610198</v>
      </c>
      <c r="P11" s="180">
        <f t="shared" ca="1" si="12"/>
        <v>4.8099973281488682</v>
      </c>
      <c r="Q11" s="180">
        <f t="shared" ca="1" si="13"/>
        <v>0</v>
      </c>
      <c r="R11" s="181">
        <f t="shared" ca="1" si="14"/>
        <v>360.0498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</v>
      </c>
      <c r="H12" s="182">
        <f t="shared" ca="1" si="2"/>
        <v>360.0498</v>
      </c>
      <c r="I12" s="183">
        <f t="shared" ca="1" si="5"/>
        <v>269.56</v>
      </c>
      <c r="J12" s="180">
        <f t="shared" ca="1" si="6"/>
        <v>85.68</v>
      </c>
      <c r="K12" s="180">
        <f t="shared" ca="1" si="7"/>
        <v>4.8099999999999996</v>
      </c>
      <c r="L12" s="180">
        <f t="shared" ca="1" si="8"/>
        <v>0</v>
      </c>
      <c r="M12" s="181">
        <f t="shared" ca="1" si="9"/>
        <v>360.05</v>
      </c>
      <c r="N12" s="179">
        <f t="shared" ca="1" si="10"/>
        <v>269.55985026524093</v>
      </c>
      <c r="O12" s="180">
        <f t="shared" ca="1" si="11"/>
        <v>85.679952406610198</v>
      </c>
      <c r="P12" s="180">
        <f t="shared" ca="1" si="12"/>
        <v>4.8099973281488682</v>
      </c>
      <c r="Q12" s="180">
        <f t="shared" ca="1" si="13"/>
        <v>0</v>
      </c>
      <c r="R12" s="181">
        <f t="shared" ca="1" si="14"/>
        <v>360.0498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374.05</v>
      </c>
      <c r="H13" s="182">
        <f t="shared" ca="1" si="2"/>
        <v>360.09793500000001</v>
      </c>
      <c r="I13" s="183">
        <f t="shared" ca="1" si="5"/>
        <v>269.61</v>
      </c>
      <c r="J13" s="180">
        <f t="shared" ca="1" si="6"/>
        <v>85.68</v>
      </c>
      <c r="K13" s="180">
        <f t="shared" ca="1" si="7"/>
        <v>4.8099999999999996</v>
      </c>
      <c r="L13" s="180">
        <f t="shared" ca="1" si="8"/>
        <v>0</v>
      </c>
      <c r="M13" s="181">
        <f t="shared" ca="1" si="9"/>
        <v>360.1</v>
      </c>
      <c r="N13" s="179">
        <f t="shared" ca="1" si="10"/>
        <v>269.60845391655096</v>
      </c>
      <c r="O13" s="180">
        <f t="shared" ca="1" si="11"/>
        <v>85.679508666481539</v>
      </c>
      <c r="P13" s="180">
        <f t="shared" ca="1" si="12"/>
        <v>4.8099724169675087</v>
      </c>
      <c r="Q13" s="180">
        <f t="shared" ca="1" si="13"/>
        <v>0</v>
      </c>
      <c r="R13" s="181">
        <f t="shared" ca="1" si="14"/>
        <v>360.09793500000001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374.05</v>
      </c>
      <c r="H14" s="182">
        <f t="shared" ca="1" si="2"/>
        <v>360.09793500000001</v>
      </c>
      <c r="I14" s="183">
        <f t="shared" ca="1" si="5"/>
        <v>269.61</v>
      </c>
      <c r="J14" s="180">
        <f t="shared" ca="1" si="6"/>
        <v>85.68</v>
      </c>
      <c r="K14" s="180">
        <f t="shared" ca="1" si="7"/>
        <v>4.8099999999999996</v>
      </c>
      <c r="L14" s="180">
        <f t="shared" ca="1" si="8"/>
        <v>0</v>
      </c>
      <c r="M14" s="181">
        <f t="shared" ca="1" si="9"/>
        <v>360.1</v>
      </c>
      <c r="N14" s="179">
        <f t="shared" ca="1" si="10"/>
        <v>269.60845391655096</v>
      </c>
      <c r="O14" s="180">
        <f t="shared" ca="1" si="11"/>
        <v>85.679508666481539</v>
      </c>
      <c r="P14" s="180">
        <f t="shared" ca="1" si="12"/>
        <v>4.8099724169675087</v>
      </c>
      <c r="Q14" s="180">
        <f t="shared" ca="1" si="13"/>
        <v>0</v>
      </c>
      <c r="R14" s="181">
        <f t="shared" ca="1" si="14"/>
        <v>360.09793500000001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374.05</v>
      </c>
      <c r="H15" s="182">
        <f t="shared" ca="1" si="2"/>
        <v>360.09793500000001</v>
      </c>
      <c r="I15" s="183">
        <f t="shared" ca="1" si="5"/>
        <v>269.61</v>
      </c>
      <c r="J15" s="180">
        <f t="shared" ca="1" si="6"/>
        <v>85.68</v>
      </c>
      <c r="K15" s="180">
        <f t="shared" ca="1" si="7"/>
        <v>4.8099999999999996</v>
      </c>
      <c r="L15" s="180">
        <f t="shared" ca="1" si="8"/>
        <v>0</v>
      </c>
      <c r="M15" s="181">
        <f t="shared" ca="1" si="9"/>
        <v>360.1</v>
      </c>
      <c r="N15" s="179">
        <f t="shared" ca="1" si="10"/>
        <v>269.60845391655096</v>
      </c>
      <c r="O15" s="180">
        <f t="shared" ca="1" si="11"/>
        <v>85.679508666481539</v>
      </c>
      <c r="P15" s="180">
        <f t="shared" ca="1" si="12"/>
        <v>4.8099724169675087</v>
      </c>
      <c r="Q15" s="180">
        <f t="shared" ca="1" si="13"/>
        <v>0</v>
      </c>
      <c r="R15" s="181">
        <f t="shared" ca="1" si="14"/>
        <v>360.09793500000001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374.05</v>
      </c>
      <c r="H16" s="182">
        <f t="shared" ca="1" si="2"/>
        <v>360.09793500000001</v>
      </c>
      <c r="I16" s="183">
        <f t="shared" ca="1" si="5"/>
        <v>269.61</v>
      </c>
      <c r="J16" s="180">
        <f t="shared" ca="1" si="6"/>
        <v>85.68</v>
      </c>
      <c r="K16" s="180">
        <f t="shared" ca="1" si="7"/>
        <v>4.8099999999999996</v>
      </c>
      <c r="L16" s="180">
        <f t="shared" ca="1" si="8"/>
        <v>0</v>
      </c>
      <c r="M16" s="181">
        <f t="shared" ca="1" si="9"/>
        <v>360.1</v>
      </c>
      <c r="N16" s="179">
        <f t="shared" ca="1" si="10"/>
        <v>269.60845391655096</v>
      </c>
      <c r="O16" s="180">
        <f t="shared" ca="1" si="11"/>
        <v>85.679508666481539</v>
      </c>
      <c r="P16" s="180">
        <f t="shared" ca="1" si="12"/>
        <v>4.8099724169675087</v>
      </c>
      <c r="Q16" s="180">
        <f t="shared" ca="1" si="13"/>
        <v>0</v>
      </c>
      <c r="R16" s="181">
        <f t="shared" ca="1" si="14"/>
        <v>360.09793500000001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374.05</v>
      </c>
      <c r="H17" s="182">
        <f t="shared" ca="1" si="2"/>
        <v>360.09793500000001</v>
      </c>
      <c r="I17" s="183">
        <f t="shared" ca="1" si="5"/>
        <v>269.61</v>
      </c>
      <c r="J17" s="180">
        <f t="shared" ca="1" si="6"/>
        <v>85.68</v>
      </c>
      <c r="K17" s="180">
        <f t="shared" ca="1" si="7"/>
        <v>4.8099999999999996</v>
      </c>
      <c r="L17" s="180">
        <f t="shared" ca="1" si="8"/>
        <v>0</v>
      </c>
      <c r="M17" s="181">
        <f t="shared" ca="1" si="9"/>
        <v>360.1</v>
      </c>
      <c r="N17" s="179">
        <f t="shared" ca="1" si="10"/>
        <v>269.60845391655096</v>
      </c>
      <c r="O17" s="180">
        <f t="shared" ca="1" si="11"/>
        <v>85.679508666481539</v>
      </c>
      <c r="P17" s="180">
        <f t="shared" ca="1" si="12"/>
        <v>4.8099724169675087</v>
      </c>
      <c r="Q17" s="180">
        <f t="shared" ca="1" si="13"/>
        <v>0</v>
      </c>
      <c r="R17" s="181">
        <f t="shared" ca="1" si="14"/>
        <v>360.09793500000001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374.05</v>
      </c>
      <c r="H18" s="182">
        <f t="shared" ca="1" si="2"/>
        <v>360.09793500000001</v>
      </c>
      <c r="I18" s="183">
        <f t="shared" ca="1" si="5"/>
        <v>269.61</v>
      </c>
      <c r="J18" s="180">
        <f t="shared" ca="1" si="6"/>
        <v>85.68</v>
      </c>
      <c r="K18" s="180">
        <f t="shared" ca="1" si="7"/>
        <v>4.8099999999999996</v>
      </c>
      <c r="L18" s="180">
        <f t="shared" ca="1" si="8"/>
        <v>0</v>
      </c>
      <c r="M18" s="181">
        <f t="shared" ca="1" si="9"/>
        <v>360.1</v>
      </c>
      <c r="N18" s="179">
        <f t="shared" ca="1" si="10"/>
        <v>269.60845391655096</v>
      </c>
      <c r="O18" s="180">
        <f t="shared" ca="1" si="11"/>
        <v>85.679508666481539</v>
      </c>
      <c r="P18" s="180">
        <f t="shared" ca="1" si="12"/>
        <v>4.8099724169675087</v>
      </c>
      <c r="Q18" s="180">
        <f t="shared" ca="1" si="13"/>
        <v>0</v>
      </c>
      <c r="R18" s="181">
        <f t="shared" ca="1" si="14"/>
        <v>360.09793500000001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374.05</v>
      </c>
      <c r="H19" s="182">
        <f t="shared" ca="1" si="2"/>
        <v>360.09793500000001</v>
      </c>
      <c r="I19" s="183">
        <f t="shared" ca="1" si="5"/>
        <v>269.61</v>
      </c>
      <c r="J19" s="180">
        <f t="shared" ca="1" si="6"/>
        <v>85.68</v>
      </c>
      <c r="K19" s="180">
        <f t="shared" ca="1" si="7"/>
        <v>4.8099999999999996</v>
      </c>
      <c r="L19" s="180">
        <f t="shared" ca="1" si="8"/>
        <v>0</v>
      </c>
      <c r="M19" s="181">
        <f t="shared" ca="1" si="9"/>
        <v>360.1</v>
      </c>
      <c r="N19" s="179">
        <f t="shared" ca="1" si="10"/>
        <v>269.60845391655096</v>
      </c>
      <c r="O19" s="180">
        <f t="shared" ca="1" si="11"/>
        <v>85.679508666481539</v>
      </c>
      <c r="P19" s="180">
        <f t="shared" ca="1" si="12"/>
        <v>4.8099724169675087</v>
      </c>
      <c r="Q19" s="180">
        <f t="shared" ca="1" si="13"/>
        <v>0</v>
      </c>
      <c r="R19" s="181">
        <f t="shared" ca="1" si="14"/>
        <v>360.09793500000001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374.05</v>
      </c>
      <c r="H20" s="182">
        <f t="shared" ca="1" si="2"/>
        <v>360.09793500000001</v>
      </c>
      <c r="I20" s="183">
        <f t="shared" ca="1" si="5"/>
        <v>269.61</v>
      </c>
      <c r="J20" s="180">
        <f t="shared" ca="1" si="6"/>
        <v>85.68</v>
      </c>
      <c r="K20" s="180">
        <f t="shared" ca="1" si="7"/>
        <v>4.8099999999999996</v>
      </c>
      <c r="L20" s="180">
        <f t="shared" ca="1" si="8"/>
        <v>0</v>
      </c>
      <c r="M20" s="181">
        <f t="shared" ca="1" si="9"/>
        <v>360.1</v>
      </c>
      <c r="N20" s="179">
        <f t="shared" ca="1" si="10"/>
        <v>269.60845391655096</v>
      </c>
      <c r="O20" s="180">
        <f t="shared" ca="1" si="11"/>
        <v>85.679508666481539</v>
      </c>
      <c r="P20" s="180">
        <f t="shared" ca="1" si="12"/>
        <v>4.8099724169675087</v>
      </c>
      <c r="Q20" s="180">
        <f t="shared" ca="1" si="13"/>
        <v>0</v>
      </c>
      <c r="R20" s="181">
        <f t="shared" ca="1" si="14"/>
        <v>360.09793500000001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374.05</v>
      </c>
      <c r="H21" s="182">
        <f t="shared" ca="1" si="2"/>
        <v>360.09793500000001</v>
      </c>
      <c r="I21" s="183">
        <f t="shared" ca="1" si="5"/>
        <v>269.61</v>
      </c>
      <c r="J21" s="180">
        <f t="shared" ca="1" si="6"/>
        <v>85.68</v>
      </c>
      <c r="K21" s="180">
        <f t="shared" ca="1" si="7"/>
        <v>4.8099999999999996</v>
      </c>
      <c r="L21" s="180">
        <f t="shared" ca="1" si="8"/>
        <v>0</v>
      </c>
      <c r="M21" s="181">
        <f t="shared" ca="1" si="9"/>
        <v>360.1</v>
      </c>
      <c r="N21" s="179">
        <f t="shared" ca="1" si="10"/>
        <v>269.60845391655096</v>
      </c>
      <c r="O21" s="180">
        <f t="shared" ca="1" si="11"/>
        <v>85.679508666481539</v>
      </c>
      <c r="P21" s="180">
        <f t="shared" ca="1" si="12"/>
        <v>4.8099724169675087</v>
      </c>
      <c r="Q21" s="180">
        <f t="shared" ca="1" si="13"/>
        <v>0</v>
      </c>
      <c r="R21" s="181">
        <f t="shared" ca="1" si="14"/>
        <v>360.09793500000001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374.05</v>
      </c>
      <c r="H22" s="182">
        <f t="shared" ca="1" si="2"/>
        <v>360.09793500000001</v>
      </c>
      <c r="I22" s="183">
        <f t="shared" ca="1" si="5"/>
        <v>269.61</v>
      </c>
      <c r="J22" s="180">
        <f t="shared" ca="1" si="6"/>
        <v>85.68</v>
      </c>
      <c r="K22" s="180">
        <f t="shared" ca="1" si="7"/>
        <v>4.8099999999999996</v>
      </c>
      <c r="L22" s="180">
        <f t="shared" ca="1" si="8"/>
        <v>0</v>
      </c>
      <c r="M22" s="181">
        <f t="shared" ca="1" si="9"/>
        <v>360.1</v>
      </c>
      <c r="N22" s="179">
        <f t="shared" ca="1" si="10"/>
        <v>269.60845391655096</v>
      </c>
      <c r="O22" s="180">
        <f t="shared" ca="1" si="11"/>
        <v>85.679508666481539</v>
      </c>
      <c r="P22" s="180">
        <f t="shared" ca="1" si="12"/>
        <v>4.8099724169675087</v>
      </c>
      <c r="Q22" s="180">
        <f t="shared" ca="1" si="13"/>
        <v>0</v>
      </c>
      <c r="R22" s="181">
        <f t="shared" ca="1" si="14"/>
        <v>360.09793500000001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374.05</v>
      </c>
      <c r="H23" s="182">
        <f t="shared" ca="1" si="2"/>
        <v>360.09793500000001</v>
      </c>
      <c r="I23" s="183">
        <f t="shared" ca="1" si="5"/>
        <v>269.61</v>
      </c>
      <c r="J23" s="180">
        <f t="shared" ca="1" si="6"/>
        <v>85.68</v>
      </c>
      <c r="K23" s="180">
        <f t="shared" ca="1" si="7"/>
        <v>4.8099999999999996</v>
      </c>
      <c r="L23" s="180">
        <f t="shared" ca="1" si="8"/>
        <v>0</v>
      </c>
      <c r="M23" s="181">
        <f t="shared" ca="1" si="9"/>
        <v>360.1</v>
      </c>
      <c r="N23" s="179">
        <f t="shared" ca="1" si="10"/>
        <v>269.60845391655096</v>
      </c>
      <c r="O23" s="180">
        <f t="shared" ca="1" si="11"/>
        <v>85.679508666481539</v>
      </c>
      <c r="P23" s="180">
        <f t="shared" ca="1" si="12"/>
        <v>4.8099724169675087</v>
      </c>
      <c r="Q23" s="180">
        <f t="shared" ca="1" si="13"/>
        <v>0</v>
      </c>
      <c r="R23" s="181">
        <f t="shared" ca="1" si="14"/>
        <v>360.09793500000001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374.05</v>
      </c>
      <c r="H24" s="182">
        <f t="shared" ca="1" si="2"/>
        <v>360.09793500000001</v>
      </c>
      <c r="I24" s="183">
        <f t="shared" ca="1" si="5"/>
        <v>269.61</v>
      </c>
      <c r="J24" s="180">
        <f t="shared" ca="1" si="6"/>
        <v>85.68</v>
      </c>
      <c r="K24" s="180">
        <f t="shared" ca="1" si="7"/>
        <v>4.8099999999999996</v>
      </c>
      <c r="L24" s="180">
        <f t="shared" ca="1" si="8"/>
        <v>0</v>
      </c>
      <c r="M24" s="181">
        <f t="shared" ca="1" si="9"/>
        <v>360.1</v>
      </c>
      <c r="N24" s="179">
        <f t="shared" ca="1" si="10"/>
        <v>269.60845391655096</v>
      </c>
      <c r="O24" s="180">
        <f t="shared" ca="1" si="11"/>
        <v>85.679508666481539</v>
      </c>
      <c r="P24" s="180">
        <f t="shared" ca="1" si="12"/>
        <v>4.8099724169675087</v>
      </c>
      <c r="Q24" s="180">
        <f t="shared" ca="1" si="13"/>
        <v>0</v>
      </c>
      <c r="R24" s="181">
        <f t="shared" ca="1" si="14"/>
        <v>360.09793500000001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374.05</v>
      </c>
      <c r="H25" s="182">
        <f t="shared" ca="1" si="2"/>
        <v>360.09793500000001</v>
      </c>
      <c r="I25" s="183">
        <f t="shared" ca="1" si="5"/>
        <v>269.61</v>
      </c>
      <c r="J25" s="180">
        <f t="shared" ca="1" si="6"/>
        <v>85.68</v>
      </c>
      <c r="K25" s="180">
        <f t="shared" ca="1" si="7"/>
        <v>4.8099999999999996</v>
      </c>
      <c r="L25" s="180">
        <f t="shared" ca="1" si="8"/>
        <v>0</v>
      </c>
      <c r="M25" s="181">
        <f t="shared" ca="1" si="9"/>
        <v>360.1</v>
      </c>
      <c r="N25" s="179">
        <f t="shared" ca="1" si="10"/>
        <v>269.60845391655096</v>
      </c>
      <c r="O25" s="180">
        <f t="shared" ca="1" si="11"/>
        <v>85.679508666481539</v>
      </c>
      <c r="P25" s="180">
        <f t="shared" ca="1" si="12"/>
        <v>4.8099724169675087</v>
      </c>
      <c r="Q25" s="180">
        <f t="shared" ca="1" si="13"/>
        <v>0</v>
      </c>
      <c r="R25" s="181">
        <f t="shared" ca="1" si="14"/>
        <v>360.09793500000001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446.55</v>
      </c>
      <c r="H26" s="182">
        <f t="shared" ca="1" si="2"/>
        <v>429.893685</v>
      </c>
      <c r="I26" s="183">
        <f t="shared" ca="1" si="5"/>
        <v>340.88</v>
      </c>
      <c r="J26" s="180">
        <f t="shared" ca="1" si="6"/>
        <v>84.27</v>
      </c>
      <c r="K26" s="180">
        <f t="shared" ca="1" si="7"/>
        <v>4.7300000000000004</v>
      </c>
      <c r="L26" s="180">
        <f t="shared" ca="1" si="8"/>
        <v>0</v>
      </c>
      <c r="M26" s="181">
        <f t="shared" ca="1" si="9"/>
        <v>429.88</v>
      </c>
      <c r="N26" s="179">
        <f t="shared" ca="1" si="10"/>
        <v>340.89085173257655</v>
      </c>
      <c r="O26" s="180">
        <f t="shared" ca="1" si="11"/>
        <v>84.272682690401965</v>
      </c>
      <c r="P26" s="180">
        <f t="shared" ca="1" si="12"/>
        <v>4.7301505770214947</v>
      </c>
      <c r="Q26" s="180">
        <f t="shared" ca="1" si="13"/>
        <v>0</v>
      </c>
      <c r="R26" s="181">
        <f t="shared" ca="1" si="14"/>
        <v>429.893685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534</v>
      </c>
      <c r="H27" s="182">
        <f t="shared" ca="1" si="2"/>
        <v>514.08180000000004</v>
      </c>
      <c r="I27" s="183">
        <f t="shared" ca="1" si="5"/>
        <v>423.59</v>
      </c>
      <c r="J27" s="180">
        <f t="shared" ca="1" si="6"/>
        <v>85.68</v>
      </c>
      <c r="K27" s="180">
        <f t="shared" ca="1" si="7"/>
        <v>4.8099999999999996</v>
      </c>
      <c r="L27" s="180">
        <f t="shared" ca="1" si="8"/>
        <v>0</v>
      </c>
      <c r="M27" s="181">
        <f t="shared" ca="1" si="9"/>
        <v>514.07999999999993</v>
      </c>
      <c r="N27" s="179">
        <f t="shared" ca="1" si="10"/>
        <v>423.59148315826337</v>
      </c>
      <c r="O27" s="180">
        <f t="shared" ca="1" si="11"/>
        <v>85.680300000000031</v>
      </c>
      <c r="P27" s="180">
        <f t="shared" ca="1" si="12"/>
        <v>4.8100168417366955</v>
      </c>
      <c r="Q27" s="180">
        <f t="shared" ca="1" si="13"/>
        <v>0</v>
      </c>
      <c r="R27" s="181">
        <f t="shared" ca="1" si="14"/>
        <v>514.08180000000016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574</v>
      </c>
      <c r="H28" s="182">
        <f t="shared" ca="1" si="2"/>
        <v>552.58979999999997</v>
      </c>
      <c r="I28" s="183">
        <f t="shared" ca="1" si="5"/>
        <v>462.1</v>
      </c>
      <c r="J28" s="180">
        <f t="shared" ca="1" si="6"/>
        <v>85.68</v>
      </c>
      <c r="K28" s="180">
        <f t="shared" ca="1" si="7"/>
        <v>4.8099999999999996</v>
      </c>
      <c r="L28" s="180">
        <f t="shared" ca="1" si="8"/>
        <v>0</v>
      </c>
      <c r="M28" s="181">
        <f t="shared" ca="1" si="9"/>
        <v>552.58999999999992</v>
      </c>
      <c r="N28" s="179">
        <f t="shared" ca="1" si="10"/>
        <v>462.09983275122613</v>
      </c>
      <c r="O28" s="180">
        <f t="shared" ca="1" si="11"/>
        <v>85.679968989666861</v>
      </c>
      <c r="P28" s="180">
        <f t="shared" ca="1" si="12"/>
        <v>4.8099982591071138</v>
      </c>
      <c r="Q28" s="180">
        <f t="shared" ca="1" si="13"/>
        <v>0</v>
      </c>
      <c r="R28" s="181">
        <f t="shared" ca="1" si="14"/>
        <v>552.58980000000008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600.89949999999999</v>
      </c>
      <c r="H29" s="182">
        <f t="shared" ca="1" si="2"/>
        <v>578.48594900000001</v>
      </c>
      <c r="I29" s="183">
        <f t="shared" ca="1" si="5"/>
        <v>488</v>
      </c>
      <c r="J29" s="180">
        <f t="shared" ca="1" si="6"/>
        <v>85.68</v>
      </c>
      <c r="K29" s="180">
        <f t="shared" ca="1" si="7"/>
        <v>4.8099999999999996</v>
      </c>
      <c r="L29" s="180">
        <f t="shared" ca="1" si="8"/>
        <v>0</v>
      </c>
      <c r="M29" s="181">
        <f t="shared" ca="1" si="9"/>
        <v>578.49</v>
      </c>
      <c r="N29" s="179">
        <f t="shared" ca="1" si="10"/>
        <v>487.99658267558641</v>
      </c>
      <c r="O29" s="180">
        <f t="shared" ca="1" si="11"/>
        <v>85.67940000746772</v>
      </c>
      <c r="P29" s="180">
        <f t="shared" ca="1" si="12"/>
        <v>4.8099663169458413</v>
      </c>
      <c r="Q29" s="180">
        <f t="shared" ca="1" si="13"/>
        <v>0</v>
      </c>
      <c r="R29" s="181">
        <f t="shared" ca="1" si="14"/>
        <v>578.48594900000001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600.89949999999999</v>
      </c>
      <c r="H30" s="182">
        <f t="shared" ca="1" si="2"/>
        <v>578.48594900000001</v>
      </c>
      <c r="I30" s="183">
        <f t="shared" ca="1" si="5"/>
        <v>488</v>
      </c>
      <c r="J30" s="180">
        <f t="shared" ca="1" si="6"/>
        <v>85.68</v>
      </c>
      <c r="K30" s="180">
        <f t="shared" ca="1" si="7"/>
        <v>4.8099999999999996</v>
      </c>
      <c r="L30" s="180">
        <f t="shared" ca="1" si="8"/>
        <v>0</v>
      </c>
      <c r="M30" s="181">
        <f t="shared" ca="1" si="9"/>
        <v>578.49</v>
      </c>
      <c r="N30" s="179">
        <f t="shared" ca="1" si="10"/>
        <v>487.99658267558641</v>
      </c>
      <c r="O30" s="180">
        <f t="shared" ca="1" si="11"/>
        <v>85.67940000746772</v>
      </c>
      <c r="P30" s="180">
        <f t="shared" ca="1" si="12"/>
        <v>4.8099663169458413</v>
      </c>
      <c r="Q30" s="180">
        <f t="shared" ca="1" si="13"/>
        <v>0</v>
      </c>
      <c r="R30" s="181">
        <f t="shared" ca="1" si="14"/>
        <v>578.48594900000001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600.89949999999999</v>
      </c>
      <c r="H31" s="182">
        <f t="shared" ca="1" si="2"/>
        <v>578.48594900000001</v>
      </c>
      <c r="I31" s="183">
        <f t="shared" ca="1" si="5"/>
        <v>488</v>
      </c>
      <c r="J31" s="180">
        <f t="shared" ca="1" si="6"/>
        <v>85.68</v>
      </c>
      <c r="K31" s="180">
        <f t="shared" ca="1" si="7"/>
        <v>4.8099999999999996</v>
      </c>
      <c r="L31" s="180">
        <f t="shared" ca="1" si="8"/>
        <v>0</v>
      </c>
      <c r="M31" s="181">
        <f t="shared" ca="1" si="9"/>
        <v>578.49</v>
      </c>
      <c r="N31" s="179">
        <f t="shared" ca="1" si="10"/>
        <v>487.99658267558641</v>
      </c>
      <c r="O31" s="180">
        <f t="shared" ca="1" si="11"/>
        <v>85.67940000746772</v>
      </c>
      <c r="P31" s="180">
        <f t="shared" ca="1" si="12"/>
        <v>4.8099663169458413</v>
      </c>
      <c r="Q31" s="180">
        <f t="shared" ca="1" si="13"/>
        <v>0</v>
      </c>
      <c r="R31" s="181">
        <f t="shared" ca="1" si="14"/>
        <v>578.48594900000001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605.20849999999996</v>
      </c>
      <c r="H32" s="182">
        <f t="shared" ca="1" si="2"/>
        <v>582.63422300000002</v>
      </c>
      <c r="I32" s="183">
        <f t="shared" ca="1" si="5"/>
        <v>487.99</v>
      </c>
      <c r="J32" s="180">
        <f t="shared" ca="1" si="6"/>
        <v>85.68</v>
      </c>
      <c r="K32" s="180">
        <f t="shared" ca="1" si="7"/>
        <v>8.9600000000000009</v>
      </c>
      <c r="L32" s="180">
        <f t="shared" ca="1" si="8"/>
        <v>0</v>
      </c>
      <c r="M32" s="181">
        <f t="shared" ca="1" si="9"/>
        <v>582.63000000000011</v>
      </c>
      <c r="N32" s="179">
        <f t="shared" ca="1" si="10"/>
        <v>487.99353703340023</v>
      </c>
      <c r="O32" s="180">
        <f t="shared" ca="1" si="11"/>
        <v>85.680621023016315</v>
      </c>
      <c r="P32" s="180">
        <f t="shared" ca="1" si="12"/>
        <v>8.9600649435834061</v>
      </c>
      <c r="Q32" s="180">
        <f t="shared" ca="1" si="13"/>
        <v>0</v>
      </c>
      <c r="R32" s="181">
        <f t="shared" ca="1" si="14"/>
        <v>582.63422300000002</v>
      </c>
      <c r="W32" s="46"/>
      <c r="X32" s="46">
        <v>32</v>
      </c>
    </row>
    <row r="33" spans="1:24">
      <c r="A33" s="61" t="s">
        <v>75</v>
      </c>
      <c r="B33" s="174">
        <f t="shared" ca="1" si="3"/>
        <v>679.39316799999995</v>
      </c>
      <c r="C33" s="179">
        <f t="shared" ca="1" si="4"/>
        <v>506.82730332799991</v>
      </c>
      <c r="D33" s="180">
        <f t="shared" ca="1" si="4"/>
        <v>163.25817827040001</v>
      </c>
      <c r="E33" s="180">
        <f t="shared" ca="1" si="4"/>
        <v>9.3076864015999998</v>
      </c>
      <c r="F33" s="181">
        <f t="shared" ca="1" si="4"/>
        <v>0</v>
      </c>
      <c r="G33" s="182">
        <f t="shared" ca="1" si="1"/>
        <v>605.13250000000005</v>
      </c>
      <c r="H33" s="182">
        <f t="shared" ca="1" si="2"/>
        <v>582.561058</v>
      </c>
      <c r="I33" s="183">
        <f t="shared" ca="1" si="5"/>
        <v>487.92</v>
      </c>
      <c r="J33" s="180">
        <f t="shared" ca="1" si="6"/>
        <v>85.68</v>
      </c>
      <c r="K33" s="180">
        <f t="shared" ca="1" si="7"/>
        <v>8.9600000000000009</v>
      </c>
      <c r="L33" s="180">
        <f t="shared" ca="1" si="8"/>
        <v>0</v>
      </c>
      <c r="M33" s="181">
        <f t="shared" ca="1" si="9"/>
        <v>582.56000000000006</v>
      </c>
      <c r="N33" s="179">
        <f t="shared" ca="1" si="10"/>
        <v>487.92088612221914</v>
      </c>
      <c r="O33" s="180">
        <f t="shared" ca="1" si="11"/>
        <v>85.68015560532821</v>
      </c>
      <c r="P33" s="180">
        <f t="shared" ca="1" si="12"/>
        <v>8.9600162724526236</v>
      </c>
      <c r="Q33" s="180">
        <f t="shared" ca="1" si="13"/>
        <v>0</v>
      </c>
      <c r="R33" s="181">
        <f t="shared" ca="1" si="14"/>
        <v>582.561058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605.20849999999996</v>
      </c>
      <c r="H34" s="182">
        <f t="shared" ca="1" si="2"/>
        <v>582.63422300000002</v>
      </c>
      <c r="I34" s="183">
        <f t="shared" ca="1" si="5"/>
        <v>487.99</v>
      </c>
      <c r="J34" s="180">
        <f t="shared" ca="1" si="6"/>
        <v>85.68</v>
      </c>
      <c r="K34" s="180">
        <f t="shared" ca="1" si="7"/>
        <v>8.9600000000000009</v>
      </c>
      <c r="L34" s="180">
        <f t="shared" ca="1" si="8"/>
        <v>0</v>
      </c>
      <c r="M34" s="181">
        <f t="shared" ca="1" si="9"/>
        <v>582.63000000000011</v>
      </c>
      <c r="N34" s="179">
        <f t="shared" ca="1" si="10"/>
        <v>487.99353703340023</v>
      </c>
      <c r="O34" s="180">
        <f t="shared" ca="1" si="11"/>
        <v>85.680621023016315</v>
      </c>
      <c r="P34" s="180">
        <f t="shared" ca="1" si="12"/>
        <v>8.9600649435834061</v>
      </c>
      <c r="Q34" s="180">
        <f t="shared" ca="1" si="13"/>
        <v>0</v>
      </c>
      <c r="R34" s="181">
        <f t="shared" ca="1" si="14"/>
        <v>582.63422300000002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605.20849999999996</v>
      </c>
      <c r="H35" s="182">
        <f t="shared" ca="1" si="2"/>
        <v>582.63422300000002</v>
      </c>
      <c r="I35" s="183">
        <f t="shared" ca="1" si="5"/>
        <v>487.99</v>
      </c>
      <c r="J35" s="180">
        <f t="shared" ca="1" si="6"/>
        <v>85.68</v>
      </c>
      <c r="K35" s="180">
        <f t="shared" ca="1" si="7"/>
        <v>8.9600000000000009</v>
      </c>
      <c r="L35" s="180">
        <f t="shared" ca="1" si="8"/>
        <v>0</v>
      </c>
      <c r="M35" s="181">
        <f t="shared" ca="1" si="9"/>
        <v>582.63000000000011</v>
      </c>
      <c r="N35" s="179">
        <f t="shared" ca="1" si="10"/>
        <v>487.99353703340023</v>
      </c>
      <c r="O35" s="180">
        <f t="shared" ca="1" si="11"/>
        <v>85.680621023016315</v>
      </c>
      <c r="P35" s="180">
        <f t="shared" ca="1" si="12"/>
        <v>8.9600649435834061</v>
      </c>
      <c r="Q35" s="180">
        <f t="shared" ca="1" si="13"/>
        <v>0</v>
      </c>
      <c r="R35" s="181">
        <f t="shared" ca="1" si="14"/>
        <v>582.63422300000002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600.89949999999999</v>
      </c>
      <c r="H36" s="182">
        <f t="shared" ca="1" si="2"/>
        <v>578.48594900000001</v>
      </c>
      <c r="I36" s="183">
        <f t="shared" ca="1" si="5"/>
        <v>488</v>
      </c>
      <c r="J36" s="180">
        <f t="shared" ca="1" si="6"/>
        <v>85.68</v>
      </c>
      <c r="K36" s="180">
        <f t="shared" ca="1" si="7"/>
        <v>4.8099999999999996</v>
      </c>
      <c r="L36" s="180">
        <f t="shared" ca="1" si="8"/>
        <v>0</v>
      </c>
      <c r="M36" s="181">
        <f t="shared" ca="1" si="9"/>
        <v>578.49</v>
      </c>
      <c r="N36" s="179">
        <f t="shared" ca="1" si="10"/>
        <v>487.99658267558641</v>
      </c>
      <c r="O36" s="180">
        <f t="shared" ca="1" si="11"/>
        <v>85.67940000746772</v>
      </c>
      <c r="P36" s="180">
        <f t="shared" ca="1" si="12"/>
        <v>4.8099663169458413</v>
      </c>
      <c r="Q36" s="180">
        <f t="shared" ca="1" si="13"/>
        <v>0</v>
      </c>
      <c r="R36" s="181">
        <f t="shared" ca="1" si="14"/>
        <v>578.48594900000001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600.89949999999999</v>
      </c>
      <c r="H37" s="182">
        <f t="shared" ca="1" si="2"/>
        <v>578.48594900000001</v>
      </c>
      <c r="I37" s="183">
        <f t="shared" ca="1" si="5"/>
        <v>488</v>
      </c>
      <c r="J37" s="180">
        <f t="shared" ca="1" si="6"/>
        <v>85.68</v>
      </c>
      <c r="K37" s="180">
        <f t="shared" ca="1" si="7"/>
        <v>4.8099999999999996</v>
      </c>
      <c r="L37" s="180">
        <f t="shared" ca="1" si="8"/>
        <v>0</v>
      </c>
      <c r="M37" s="181">
        <f t="shared" ca="1" si="9"/>
        <v>578.49</v>
      </c>
      <c r="N37" s="179">
        <f t="shared" ca="1" si="10"/>
        <v>487.99658267558641</v>
      </c>
      <c r="O37" s="180">
        <f t="shared" ca="1" si="11"/>
        <v>85.67940000746772</v>
      </c>
      <c r="P37" s="180">
        <f t="shared" ca="1" si="12"/>
        <v>4.8099663169458413</v>
      </c>
      <c r="Q37" s="180">
        <f t="shared" ca="1" si="13"/>
        <v>0</v>
      </c>
      <c r="R37" s="181">
        <f t="shared" ca="1" si="14"/>
        <v>578.48594900000001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600.89949999999999</v>
      </c>
      <c r="H38" s="182">
        <f t="shared" ca="1" si="2"/>
        <v>578.48594900000001</v>
      </c>
      <c r="I38" s="183">
        <f t="shared" ca="1" si="5"/>
        <v>488</v>
      </c>
      <c r="J38" s="180">
        <f t="shared" ca="1" si="6"/>
        <v>85.68</v>
      </c>
      <c r="K38" s="180">
        <f t="shared" ca="1" si="7"/>
        <v>4.8099999999999996</v>
      </c>
      <c r="L38" s="180">
        <f t="shared" ca="1" si="8"/>
        <v>0</v>
      </c>
      <c r="M38" s="181">
        <f t="shared" ca="1" si="9"/>
        <v>578.49</v>
      </c>
      <c r="N38" s="179">
        <f t="shared" ca="1" si="10"/>
        <v>487.99658267558641</v>
      </c>
      <c r="O38" s="180">
        <f t="shared" ca="1" si="11"/>
        <v>85.67940000746772</v>
      </c>
      <c r="P38" s="180">
        <f t="shared" ca="1" si="12"/>
        <v>4.8099663169458413</v>
      </c>
      <c r="Q38" s="180">
        <f t="shared" ca="1" si="13"/>
        <v>0</v>
      </c>
      <c r="R38" s="181">
        <f t="shared" ca="1" si="14"/>
        <v>578.48594900000001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600.89949999999999</v>
      </c>
      <c r="H39" s="182">
        <f t="shared" ca="1" si="2"/>
        <v>578.48594900000001</v>
      </c>
      <c r="I39" s="183">
        <f t="shared" ca="1" si="5"/>
        <v>488</v>
      </c>
      <c r="J39" s="180">
        <f t="shared" ca="1" si="6"/>
        <v>85.68</v>
      </c>
      <c r="K39" s="180">
        <f t="shared" ca="1" si="7"/>
        <v>4.8099999999999996</v>
      </c>
      <c r="L39" s="180">
        <f t="shared" ca="1" si="8"/>
        <v>0</v>
      </c>
      <c r="M39" s="181">
        <f t="shared" ca="1" si="9"/>
        <v>578.49</v>
      </c>
      <c r="N39" s="179">
        <f t="shared" ca="1" si="10"/>
        <v>487.99658267558641</v>
      </c>
      <c r="O39" s="180">
        <f t="shared" ca="1" si="11"/>
        <v>85.67940000746772</v>
      </c>
      <c r="P39" s="180">
        <f t="shared" ca="1" si="12"/>
        <v>4.8099663169458413</v>
      </c>
      <c r="Q39" s="180">
        <f t="shared" ca="1" si="13"/>
        <v>0</v>
      </c>
      <c r="R39" s="181">
        <f t="shared" ca="1" si="14"/>
        <v>578.48594900000001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600.89949999999999</v>
      </c>
      <c r="H40" s="182">
        <f t="shared" ca="1" si="2"/>
        <v>578.48594900000001</v>
      </c>
      <c r="I40" s="183">
        <f t="shared" ca="1" si="5"/>
        <v>488</v>
      </c>
      <c r="J40" s="180">
        <f t="shared" ca="1" si="6"/>
        <v>85.68</v>
      </c>
      <c r="K40" s="180">
        <f t="shared" ca="1" si="7"/>
        <v>4.8099999999999996</v>
      </c>
      <c r="L40" s="180">
        <f t="shared" ca="1" si="8"/>
        <v>0</v>
      </c>
      <c r="M40" s="181">
        <f t="shared" ca="1" si="9"/>
        <v>578.49</v>
      </c>
      <c r="N40" s="179">
        <f t="shared" ca="1" si="10"/>
        <v>487.99658267558641</v>
      </c>
      <c r="O40" s="180">
        <f t="shared" ca="1" si="11"/>
        <v>85.67940000746772</v>
      </c>
      <c r="P40" s="180">
        <f t="shared" ca="1" si="12"/>
        <v>4.8099663169458413</v>
      </c>
      <c r="Q40" s="180">
        <f t="shared" ca="1" si="13"/>
        <v>0</v>
      </c>
      <c r="R40" s="181">
        <f t="shared" ca="1" si="14"/>
        <v>578.48594900000001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600.89949999999999</v>
      </c>
      <c r="H41" s="182">
        <f t="shared" ca="1" si="2"/>
        <v>578.48594900000001</v>
      </c>
      <c r="I41" s="183">
        <f t="shared" ca="1" si="5"/>
        <v>488</v>
      </c>
      <c r="J41" s="180">
        <f t="shared" ca="1" si="6"/>
        <v>85.68</v>
      </c>
      <c r="K41" s="180">
        <f t="shared" ca="1" si="7"/>
        <v>4.8099999999999996</v>
      </c>
      <c r="L41" s="180">
        <f t="shared" ca="1" si="8"/>
        <v>0</v>
      </c>
      <c r="M41" s="181">
        <f t="shared" ca="1" si="9"/>
        <v>578.49</v>
      </c>
      <c r="N41" s="179">
        <f t="shared" ca="1" si="10"/>
        <v>487.99658267558641</v>
      </c>
      <c r="O41" s="180">
        <f t="shared" ca="1" si="11"/>
        <v>85.67940000746772</v>
      </c>
      <c r="P41" s="180">
        <f t="shared" ca="1" si="12"/>
        <v>4.8099663169458413</v>
      </c>
      <c r="Q41" s="180">
        <f t="shared" ca="1" si="13"/>
        <v>0</v>
      </c>
      <c r="R41" s="181">
        <f t="shared" ca="1" si="14"/>
        <v>578.48594900000001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600.89949999999999</v>
      </c>
      <c r="H42" s="182">
        <f t="shared" ca="1" si="2"/>
        <v>578.48594900000001</v>
      </c>
      <c r="I42" s="183">
        <f t="shared" ca="1" si="5"/>
        <v>488</v>
      </c>
      <c r="J42" s="180">
        <f t="shared" ca="1" si="6"/>
        <v>85.68</v>
      </c>
      <c r="K42" s="180">
        <f t="shared" ca="1" si="7"/>
        <v>4.8099999999999996</v>
      </c>
      <c r="L42" s="180">
        <f t="shared" ca="1" si="8"/>
        <v>0</v>
      </c>
      <c r="M42" s="181">
        <f t="shared" ca="1" si="9"/>
        <v>578.49</v>
      </c>
      <c r="N42" s="179">
        <f t="shared" ca="1" si="10"/>
        <v>487.99658267558641</v>
      </c>
      <c r="O42" s="180">
        <f t="shared" ca="1" si="11"/>
        <v>85.67940000746772</v>
      </c>
      <c r="P42" s="180">
        <f t="shared" ca="1" si="12"/>
        <v>4.8099663169458413</v>
      </c>
      <c r="Q42" s="180">
        <f t="shared" ca="1" si="13"/>
        <v>0</v>
      </c>
      <c r="R42" s="181">
        <f t="shared" ca="1" si="14"/>
        <v>578.48594900000001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600.89949999999999</v>
      </c>
      <c r="H43" s="182">
        <f t="shared" ca="1" si="2"/>
        <v>578.48594900000001</v>
      </c>
      <c r="I43" s="183">
        <f t="shared" ca="1" si="5"/>
        <v>488</v>
      </c>
      <c r="J43" s="180">
        <f t="shared" ca="1" si="6"/>
        <v>85.68</v>
      </c>
      <c r="K43" s="180">
        <f t="shared" ca="1" si="7"/>
        <v>4.8099999999999996</v>
      </c>
      <c r="L43" s="180">
        <f t="shared" ca="1" si="8"/>
        <v>0</v>
      </c>
      <c r="M43" s="181">
        <f t="shared" ca="1" si="9"/>
        <v>578.49</v>
      </c>
      <c r="N43" s="179">
        <f t="shared" ca="1" si="10"/>
        <v>487.99658267558641</v>
      </c>
      <c r="O43" s="180">
        <f t="shared" ca="1" si="11"/>
        <v>85.67940000746772</v>
      </c>
      <c r="P43" s="180">
        <f t="shared" ca="1" si="12"/>
        <v>4.8099663169458413</v>
      </c>
      <c r="Q43" s="180">
        <f t="shared" ca="1" si="13"/>
        <v>0</v>
      </c>
      <c r="R43" s="181">
        <f t="shared" ca="1" si="14"/>
        <v>578.48594900000001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600.89949999999999</v>
      </c>
      <c r="H44" s="182">
        <f t="shared" ca="1" si="2"/>
        <v>578.48594900000001</v>
      </c>
      <c r="I44" s="183">
        <f t="shared" ca="1" si="5"/>
        <v>488</v>
      </c>
      <c r="J44" s="180">
        <f t="shared" ca="1" si="6"/>
        <v>85.68</v>
      </c>
      <c r="K44" s="180">
        <f t="shared" ca="1" si="7"/>
        <v>4.8099999999999996</v>
      </c>
      <c r="L44" s="180">
        <f t="shared" ca="1" si="8"/>
        <v>0</v>
      </c>
      <c r="M44" s="181">
        <f t="shared" ca="1" si="9"/>
        <v>578.49</v>
      </c>
      <c r="N44" s="179">
        <f t="shared" ca="1" si="10"/>
        <v>487.99658267558641</v>
      </c>
      <c r="O44" s="180">
        <f t="shared" ca="1" si="11"/>
        <v>85.67940000746772</v>
      </c>
      <c r="P44" s="180">
        <f t="shared" ca="1" si="12"/>
        <v>4.8099663169458413</v>
      </c>
      <c r="Q44" s="180">
        <f t="shared" ca="1" si="13"/>
        <v>0</v>
      </c>
      <c r="R44" s="181">
        <f t="shared" ca="1" si="14"/>
        <v>578.48594900000001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600.89949999999999</v>
      </c>
      <c r="H45" s="182">
        <f t="shared" ca="1" si="2"/>
        <v>578.48594900000001</v>
      </c>
      <c r="I45" s="183">
        <f t="shared" ca="1" si="5"/>
        <v>488</v>
      </c>
      <c r="J45" s="180">
        <f t="shared" ca="1" si="6"/>
        <v>85.68</v>
      </c>
      <c r="K45" s="180">
        <f t="shared" ca="1" si="7"/>
        <v>4.8099999999999996</v>
      </c>
      <c r="L45" s="180">
        <f t="shared" ca="1" si="8"/>
        <v>0</v>
      </c>
      <c r="M45" s="181">
        <f t="shared" ca="1" si="9"/>
        <v>578.49</v>
      </c>
      <c r="N45" s="179">
        <f t="shared" ca="1" si="10"/>
        <v>487.99658267558641</v>
      </c>
      <c r="O45" s="180">
        <f t="shared" ca="1" si="11"/>
        <v>85.67940000746772</v>
      </c>
      <c r="P45" s="180">
        <f t="shared" ca="1" si="12"/>
        <v>4.8099663169458413</v>
      </c>
      <c r="Q45" s="180">
        <f t="shared" ca="1" si="13"/>
        <v>0</v>
      </c>
      <c r="R45" s="181">
        <f t="shared" ca="1" si="14"/>
        <v>578.48594900000001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600.89949999999999</v>
      </c>
      <c r="H46" s="182">
        <f t="shared" ca="1" si="2"/>
        <v>578.48594900000001</v>
      </c>
      <c r="I46" s="183">
        <f t="shared" ca="1" si="5"/>
        <v>488</v>
      </c>
      <c r="J46" s="180">
        <f t="shared" ca="1" si="6"/>
        <v>85.68</v>
      </c>
      <c r="K46" s="180">
        <f t="shared" ca="1" si="7"/>
        <v>4.8099999999999996</v>
      </c>
      <c r="L46" s="180">
        <f t="shared" ca="1" si="8"/>
        <v>0</v>
      </c>
      <c r="M46" s="181">
        <f t="shared" ca="1" si="9"/>
        <v>578.49</v>
      </c>
      <c r="N46" s="179">
        <f t="shared" ca="1" si="10"/>
        <v>487.99658267558641</v>
      </c>
      <c r="O46" s="180">
        <f t="shared" ca="1" si="11"/>
        <v>85.67940000746772</v>
      </c>
      <c r="P46" s="180">
        <f t="shared" ca="1" si="12"/>
        <v>4.8099663169458413</v>
      </c>
      <c r="Q46" s="180">
        <f t="shared" ca="1" si="13"/>
        <v>0</v>
      </c>
      <c r="R46" s="181">
        <f t="shared" ca="1" si="14"/>
        <v>578.48594900000001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539.36790699999995</v>
      </c>
      <c r="H47" s="182">
        <f t="shared" ca="1" si="2"/>
        <v>519.24948400000005</v>
      </c>
      <c r="I47" s="183">
        <f t="shared" ca="1" si="5"/>
        <v>410</v>
      </c>
      <c r="J47" s="180">
        <f t="shared" ca="1" si="6"/>
        <v>103.36</v>
      </c>
      <c r="K47" s="180">
        <f t="shared" ca="1" si="7"/>
        <v>5.89</v>
      </c>
      <c r="L47" s="180">
        <f t="shared" ca="1" si="8"/>
        <v>0</v>
      </c>
      <c r="M47" s="181">
        <f t="shared" ca="1" si="9"/>
        <v>519.25</v>
      </c>
      <c r="N47" s="179">
        <f t="shared" ca="1" si="10"/>
        <v>409.99959256620127</v>
      </c>
      <c r="O47" s="180">
        <f t="shared" ca="1" si="11"/>
        <v>103.35989728693309</v>
      </c>
      <c r="P47" s="180">
        <f t="shared" ca="1" si="12"/>
        <v>5.8899941468656722</v>
      </c>
      <c r="Q47" s="180">
        <f t="shared" ca="1" si="13"/>
        <v>0</v>
      </c>
      <c r="R47" s="181">
        <f t="shared" ca="1" si="14"/>
        <v>519.24948400000005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472</v>
      </c>
      <c r="H48" s="182">
        <f t="shared" ca="1" si="2"/>
        <v>454.39440000000002</v>
      </c>
      <c r="I48" s="183">
        <f t="shared" ca="1" si="5"/>
        <v>363.9</v>
      </c>
      <c r="J48" s="180">
        <f t="shared" ca="1" si="6"/>
        <v>85.68</v>
      </c>
      <c r="K48" s="180">
        <f t="shared" ca="1" si="7"/>
        <v>4.8099999999999996</v>
      </c>
      <c r="L48" s="180">
        <f t="shared" ca="1" si="8"/>
        <v>0</v>
      </c>
      <c r="M48" s="181">
        <f t="shared" ca="1" si="9"/>
        <v>454.39</v>
      </c>
      <c r="N48" s="179">
        <f t="shared" ca="1" si="10"/>
        <v>363.90352375712496</v>
      </c>
      <c r="O48" s="180">
        <f t="shared" ca="1" si="11"/>
        <v>85.68082966614584</v>
      </c>
      <c r="P48" s="180">
        <f t="shared" ca="1" si="12"/>
        <v>4.8100465767292411</v>
      </c>
      <c r="Q48" s="180">
        <f t="shared" ca="1" si="13"/>
        <v>0</v>
      </c>
      <c r="R48" s="181">
        <f t="shared" ca="1" si="14"/>
        <v>454.39440000000002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378</v>
      </c>
      <c r="H49" s="182">
        <f t="shared" ca="1" si="2"/>
        <v>363.9006</v>
      </c>
      <c r="I49" s="183">
        <f t="shared" ca="1" si="5"/>
        <v>273.41000000000003</v>
      </c>
      <c r="J49" s="180">
        <f t="shared" ca="1" si="6"/>
        <v>85.68</v>
      </c>
      <c r="K49" s="180">
        <f t="shared" ca="1" si="7"/>
        <v>4.8099999999999996</v>
      </c>
      <c r="L49" s="180">
        <f t="shared" ca="1" si="8"/>
        <v>0</v>
      </c>
      <c r="M49" s="181">
        <f t="shared" ca="1" si="9"/>
        <v>363.90000000000003</v>
      </c>
      <c r="N49" s="179">
        <f t="shared" ca="1" si="10"/>
        <v>273.41045079967023</v>
      </c>
      <c r="O49" s="180">
        <f t="shared" ca="1" si="11"/>
        <v>85.680141269579551</v>
      </c>
      <c r="P49" s="180">
        <f t="shared" ca="1" si="12"/>
        <v>4.8100079307502055</v>
      </c>
      <c r="Q49" s="180">
        <f t="shared" ca="1" si="13"/>
        <v>0</v>
      </c>
      <c r="R49" s="181">
        <f t="shared" ca="1" si="14"/>
        <v>363.9006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378</v>
      </c>
      <c r="H50" s="182">
        <f t="shared" ca="1" si="2"/>
        <v>363.9006</v>
      </c>
      <c r="I50" s="183">
        <f t="shared" ca="1" si="5"/>
        <v>273.41000000000003</v>
      </c>
      <c r="J50" s="180">
        <f t="shared" ca="1" si="6"/>
        <v>85.68</v>
      </c>
      <c r="K50" s="180">
        <f t="shared" ca="1" si="7"/>
        <v>4.8099999999999996</v>
      </c>
      <c r="L50" s="180">
        <f t="shared" ca="1" si="8"/>
        <v>0</v>
      </c>
      <c r="M50" s="181">
        <f t="shared" ca="1" si="9"/>
        <v>363.90000000000003</v>
      </c>
      <c r="N50" s="179">
        <f t="shared" ca="1" si="10"/>
        <v>273.41045079967023</v>
      </c>
      <c r="O50" s="180">
        <f t="shared" ca="1" si="11"/>
        <v>85.680141269579551</v>
      </c>
      <c r="P50" s="180">
        <f t="shared" ca="1" si="12"/>
        <v>4.8100079307502055</v>
      </c>
      <c r="Q50" s="180">
        <f t="shared" ca="1" si="13"/>
        <v>0</v>
      </c>
      <c r="R50" s="181">
        <f t="shared" ca="1" si="14"/>
        <v>363.9006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378</v>
      </c>
      <c r="H51" s="182">
        <f t="shared" ca="1" si="2"/>
        <v>363.9006</v>
      </c>
      <c r="I51" s="183">
        <f t="shared" ca="1" si="5"/>
        <v>273.41000000000003</v>
      </c>
      <c r="J51" s="180">
        <f t="shared" ca="1" si="6"/>
        <v>85.68</v>
      </c>
      <c r="K51" s="180">
        <f t="shared" ca="1" si="7"/>
        <v>4.8099999999999996</v>
      </c>
      <c r="L51" s="180">
        <f t="shared" ca="1" si="8"/>
        <v>0</v>
      </c>
      <c r="M51" s="181">
        <f t="shared" ca="1" si="9"/>
        <v>363.90000000000003</v>
      </c>
      <c r="N51" s="179">
        <f t="shared" ca="1" si="10"/>
        <v>273.41045079967023</v>
      </c>
      <c r="O51" s="180">
        <f t="shared" ca="1" si="11"/>
        <v>85.680141269579551</v>
      </c>
      <c r="P51" s="180">
        <f t="shared" ca="1" si="12"/>
        <v>4.8100079307502055</v>
      </c>
      <c r="Q51" s="180">
        <f t="shared" ca="1" si="13"/>
        <v>0</v>
      </c>
      <c r="R51" s="181">
        <f t="shared" ca="1" si="14"/>
        <v>363.9006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378</v>
      </c>
      <c r="H52" s="182">
        <f t="shared" ca="1" si="2"/>
        <v>363.9006</v>
      </c>
      <c r="I52" s="183">
        <f t="shared" ca="1" si="5"/>
        <v>273.41000000000003</v>
      </c>
      <c r="J52" s="180">
        <f t="shared" ca="1" si="6"/>
        <v>85.68</v>
      </c>
      <c r="K52" s="180">
        <f t="shared" ca="1" si="7"/>
        <v>4.8099999999999996</v>
      </c>
      <c r="L52" s="180">
        <f t="shared" ca="1" si="8"/>
        <v>0</v>
      </c>
      <c r="M52" s="181">
        <f t="shared" ca="1" si="9"/>
        <v>363.90000000000003</v>
      </c>
      <c r="N52" s="179">
        <f t="shared" ca="1" si="10"/>
        <v>273.41045079967023</v>
      </c>
      <c r="O52" s="180">
        <f t="shared" ca="1" si="11"/>
        <v>85.680141269579551</v>
      </c>
      <c r="P52" s="180">
        <f t="shared" ca="1" si="12"/>
        <v>4.8100079307502055</v>
      </c>
      <c r="Q52" s="180">
        <f t="shared" ca="1" si="13"/>
        <v>0</v>
      </c>
      <c r="R52" s="181">
        <f t="shared" ca="1" si="14"/>
        <v>363.9006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378</v>
      </c>
      <c r="H53" s="182">
        <f t="shared" ca="1" si="2"/>
        <v>363.9006</v>
      </c>
      <c r="I53" s="183">
        <f t="shared" ca="1" si="5"/>
        <v>273.41000000000003</v>
      </c>
      <c r="J53" s="180">
        <f t="shared" ca="1" si="6"/>
        <v>85.68</v>
      </c>
      <c r="K53" s="180">
        <f t="shared" ca="1" si="7"/>
        <v>4.8099999999999996</v>
      </c>
      <c r="L53" s="180">
        <f t="shared" ca="1" si="8"/>
        <v>0</v>
      </c>
      <c r="M53" s="181">
        <f t="shared" ca="1" si="9"/>
        <v>363.90000000000003</v>
      </c>
      <c r="N53" s="179">
        <f t="shared" ca="1" si="10"/>
        <v>273.41045079967023</v>
      </c>
      <c r="O53" s="180">
        <f t="shared" ca="1" si="11"/>
        <v>85.680141269579551</v>
      </c>
      <c r="P53" s="180">
        <f t="shared" ca="1" si="12"/>
        <v>4.8100079307502055</v>
      </c>
      <c r="Q53" s="180">
        <f t="shared" ca="1" si="13"/>
        <v>0</v>
      </c>
      <c r="R53" s="181">
        <f t="shared" ca="1" si="14"/>
        <v>363.9006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378</v>
      </c>
      <c r="H54" s="182">
        <f t="shared" ca="1" si="2"/>
        <v>363.9006</v>
      </c>
      <c r="I54" s="183">
        <f t="shared" ca="1" si="5"/>
        <v>273.41000000000003</v>
      </c>
      <c r="J54" s="180">
        <f t="shared" ca="1" si="6"/>
        <v>85.68</v>
      </c>
      <c r="K54" s="180">
        <f t="shared" ca="1" si="7"/>
        <v>4.8099999999999996</v>
      </c>
      <c r="L54" s="180">
        <f t="shared" ca="1" si="8"/>
        <v>0</v>
      </c>
      <c r="M54" s="181">
        <f t="shared" ca="1" si="9"/>
        <v>363.90000000000003</v>
      </c>
      <c r="N54" s="179">
        <f t="shared" ca="1" si="10"/>
        <v>273.41045079967023</v>
      </c>
      <c r="O54" s="180">
        <f t="shared" ca="1" si="11"/>
        <v>85.680141269579551</v>
      </c>
      <c r="P54" s="180">
        <f t="shared" ca="1" si="12"/>
        <v>4.8100079307502055</v>
      </c>
      <c r="Q54" s="180">
        <f t="shared" ca="1" si="13"/>
        <v>0</v>
      </c>
      <c r="R54" s="181">
        <f t="shared" ca="1" si="14"/>
        <v>363.9006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378</v>
      </c>
      <c r="H55" s="182">
        <f t="shared" ca="1" si="2"/>
        <v>363.9006</v>
      </c>
      <c r="I55" s="183">
        <f t="shared" ca="1" si="5"/>
        <v>273.41000000000003</v>
      </c>
      <c r="J55" s="180">
        <f t="shared" ca="1" si="6"/>
        <v>85.68</v>
      </c>
      <c r="K55" s="180">
        <f t="shared" ca="1" si="7"/>
        <v>4.8099999999999996</v>
      </c>
      <c r="L55" s="180">
        <f t="shared" ca="1" si="8"/>
        <v>0</v>
      </c>
      <c r="M55" s="181">
        <f t="shared" ca="1" si="9"/>
        <v>363.90000000000003</v>
      </c>
      <c r="N55" s="179">
        <f t="shared" ca="1" si="10"/>
        <v>273.41045079967023</v>
      </c>
      <c r="O55" s="180">
        <f t="shared" ca="1" si="11"/>
        <v>85.680141269579551</v>
      </c>
      <c r="P55" s="180">
        <f t="shared" ca="1" si="12"/>
        <v>4.8100079307502055</v>
      </c>
      <c r="Q55" s="180">
        <f t="shared" ca="1" si="13"/>
        <v>0</v>
      </c>
      <c r="R55" s="181">
        <f t="shared" ca="1" si="14"/>
        <v>363.9006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378</v>
      </c>
      <c r="H56" s="182">
        <f t="shared" ca="1" si="2"/>
        <v>363.9006</v>
      </c>
      <c r="I56" s="183">
        <f t="shared" ca="1" si="5"/>
        <v>273.41000000000003</v>
      </c>
      <c r="J56" s="180">
        <f t="shared" ca="1" si="6"/>
        <v>85.68</v>
      </c>
      <c r="K56" s="180">
        <f t="shared" ca="1" si="7"/>
        <v>4.8099999999999996</v>
      </c>
      <c r="L56" s="180">
        <f t="shared" ca="1" si="8"/>
        <v>0</v>
      </c>
      <c r="M56" s="181">
        <f t="shared" ca="1" si="9"/>
        <v>363.90000000000003</v>
      </c>
      <c r="N56" s="179">
        <f t="shared" ca="1" si="10"/>
        <v>273.41045079967023</v>
      </c>
      <c r="O56" s="180">
        <f t="shared" ca="1" si="11"/>
        <v>85.680141269579551</v>
      </c>
      <c r="P56" s="180">
        <f t="shared" ca="1" si="12"/>
        <v>4.8100079307502055</v>
      </c>
      <c r="Q56" s="180">
        <f t="shared" ca="1" si="13"/>
        <v>0</v>
      </c>
      <c r="R56" s="181">
        <f t="shared" ca="1" si="14"/>
        <v>363.9006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378</v>
      </c>
      <c r="H57" s="182">
        <f t="shared" ca="1" si="2"/>
        <v>363.9006</v>
      </c>
      <c r="I57" s="183">
        <f t="shared" ca="1" si="5"/>
        <v>273.41000000000003</v>
      </c>
      <c r="J57" s="180">
        <f t="shared" ca="1" si="6"/>
        <v>85.68</v>
      </c>
      <c r="K57" s="180">
        <f t="shared" ca="1" si="7"/>
        <v>4.8099999999999996</v>
      </c>
      <c r="L57" s="180">
        <f t="shared" ca="1" si="8"/>
        <v>0</v>
      </c>
      <c r="M57" s="181">
        <f t="shared" ca="1" si="9"/>
        <v>363.90000000000003</v>
      </c>
      <c r="N57" s="179">
        <f t="shared" ca="1" si="10"/>
        <v>273.41045079967023</v>
      </c>
      <c r="O57" s="180">
        <f t="shared" ca="1" si="11"/>
        <v>85.680141269579551</v>
      </c>
      <c r="P57" s="180">
        <f t="shared" ca="1" si="12"/>
        <v>4.8100079307502055</v>
      </c>
      <c r="Q57" s="180">
        <f t="shared" ca="1" si="13"/>
        <v>0</v>
      </c>
      <c r="R57" s="181">
        <f t="shared" ca="1" si="14"/>
        <v>363.9006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378</v>
      </c>
      <c r="H58" s="182">
        <f t="shared" ca="1" si="2"/>
        <v>363.9006</v>
      </c>
      <c r="I58" s="183">
        <f t="shared" ca="1" si="5"/>
        <v>273.41000000000003</v>
      </c>
      <c r="J58" s="180">
        <f t="shared" ca="1" si="6"/>
        <v>85.68</v>
      </c>
      <c r="K58" s="180">
        <f t="shared" ca="1" si="7"/>
        <v>4.8099999999999996</v>
      </c>
      <c r="L58" s="180">
        <f t="shared" ca="1" si="8"/>
        <v>0</v>
      </c>
      <c r="M58" s="181">
        <f t="shared" ca="1" si="9"/>
        <v>363.90000000000003</v>
      </c>
      <c r="N58" s="179">
        <f t="shared" ca="1" si="10"/>
        <v>273.41045079967023</v>
      </c>
      <c r="O58" s="180">
        <f t="shared" ca="1" si="11"/>
        <v>85.680141269579551</v>
      </c>
      <c r="P58" s="180">
        <f t="shared" ca="1" si="12"/>
        <v>4.8100079307502055</v>
      </c>
      <c r="Q58" s="180">
        <f t="shared" ca="1" si="13"/>
        <v>0</v>
      </c>
      <c r="R58" s="181">
        <f t="shared" ca="1" si="14"/>
        <v>363.9006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378</v>
      </c>
      <c r="H59" s="182">
        <f t="shared" ca="1" si="2"/>
        <v>363.9006</v>
      </c>
      <c r="I59" s="183">
        <f t="shared" ca="1" si="5"/>
        <v>273.41000000000003</v>
      </c>
      <c r="J59" s="180">
        <f t="shared" ca="1" si="6"/>
        <v>85.68</v>
      </c>
      <c r="K59" s="180">
        <f t="shared" ca="1" si="7"/>
        <v>4.8099999999999996</v>
      </c>
      <c r="L59" s="180">
        <f t="shared" ca="1" si="8"/>
        <v>0</v>
      </c>
      <c r="M59" s="181">
        <f t="shared" ca="1" si="9"/>
        <v>363.90000000000003</v>
      </c>
      <c r="N59" s="179">
        <f t="shared" ca="1" si="10"/>
        <v>273.41045079967023</v>
      </c>
      <c r="O59" s="180">
        <f t="shared" ca="1" si="11"/>
        <v>85.680141269579551</v>
      </c>
      <c r="P59" s="180">
        <f t="shared" ca="1" si="12"/>
        <v>4.8100079307502055</v>
      </c>
      <c r="Q59" s="180">
        <f t="shared" ca="1" si="13"/>
        <v>0</v>
      </c>
      <c r="R59" s="181">
        <f t="shared" ca="1" si="14"/>
        <v>363.9006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378</v>
      </c>
      <c r="H60" s="182">
        <f t="shared" ca="1" si="2"/>
        <v>363.9006</v>
      </c>
      <c r="I60" s="183">
        <f t="shared" ca="1" si="5"/>
        <v>273.41000000000003</v>
      </c>
      <c r="J60" s="180">
        <f t="shared" ca="1" si="6"/>
        <v>85.68</v>
      </c>
      <c r="K60" s="180">
        <f t="shared" ca="1" si="7"/>
        <v>4.8099999999999996</v>
      </c>
      <c r="L60" s="180">
        <f t="shared" ca="1" si="8"/>
        <v>0</v>
      </c>
      <c r="M60" s="181">
        <f t="shared" ca="1" si="9"/>
        <v>363.90000000000003</v>
      </c>
      <c r="N60" s="179">
        <f t="shared" ca="1" si="10"/>
        <v>273.41045079967023</v>
      </c>
      <c r="O60" s="180">
        <f t="shared" ca="1" si="11"/>
        <v>85.680141269579551</v>
      </c>
      <c r="P60" s="180">
        <f t="shared" ca="1" si="12"/>
        <v>4.8100079307502055</v>
      </c>
      <c r="Q60" s="180">
        <f t="shared" ca="1" si="13"/>
        <v>0</v>
      </c>
      <c r="R60" s="181">
        <f t="shared" ca="1" si="14"/>
        <v>363.9006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378</v>
      </c>
      <c r="H61" s="182">
        <f t="shared" ca="1" si="2"/>
        <v>363.9006</v>
      </c>
      <c r="I61" s="183">
        <f t="shared" ca="1" si="5"/>
        <v>273.41000000000003</v>
      </c>
      <c r="J61" s="180">
        <f t="shared" ca="1" si="6"/>
        <v>85.68</v>
      </c>
      <c r="K61" s="180">
        <f t="shared" ca="1" si="7"/>
        <v>4.8099999999999996</v>
      </c>
      <c r="L61" s="180">
        <f t="shared" ca="1" si="8"/>
        <v>0</v>
      </c>
      <c r="M61" s="181">
        <f t="shared" ca="1" si="9"/>
        <v>363.90000000000003</v>
      </c>
      <c r="N61" s="179">
        <f t="shared" ca="1" si="10"/>
        <v>273.41045079967023</v>
      </c>
      <c r="O61" s="180">
        <f t="shared" ca="1" si="11"/>
        <v>85.680141269579551</v>
      </c>
      <c r="P61" s="180">
        <f t="shared" ca="1" si="12"/>
        <v>4.8100079307502055</v>
      </c>
      <c r="Q61" s="180">
        <f t="shared" ca="1" si="13"/>
        <v>0</v>
      </c>
      <c r="R61" s="181">
        <f t="shared" ca="1" si="14"/>
        <v>363.9006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378</v>
      </c>
      <c r="H62" s="182">
        <f t="shared" ca="1" si="2"/>
        <v>363.9006</v>
      </c>
      <c r="I62" s="183">
        <f t="shared" ca="1" si="5"/>
        <v>273.41000000000003</v>
      </c>
      <c r="J62" s="180">
        <f t="shared" ca="1" si="6"/>
        <v>85.68</v>
      </c>
      <c r="K62" s="180">
        <f t="shared" ca="1" si="7"/>
        <v>4.8099999999999996</v>
      </c>
      <c r="L62" s="180">
        <f t="shared" ca="1" si="8"/>
        <v>0</v>
      </c>
      <c r="M62" s="181">
        <f t="shared" ca="1" si="9"/>
        <v>363.90000000000003</v>
      </c>
      <c r="N62" s="179">
        <f t="shared" ca="1" si="10"/>
        <v>273.41045079967023</v>
      </c>
      <c r="O62" s="180">
        <f t="shared" ca="1" si="11"/>
        <v>85.680141269579551</v>
      </c>
      <c r="P62" s="180">
        <f t="shared" ca="1" si="12"/>
        <v>4.8100079307502055</v>
      </c>
      <c r="Q62" s="180">
        <f t="shared" ca="1" si="13"/>
        <v>0</v>
      </c>
      <c r="R62" s="181">
        <f t="shared" ca="1" si="14"/>
        <v>363.9006</v>
      </c>
      <c r="W62" s="46"/>
      <c r="X62" s="46">
        <v>62</v>
      </c>
    </row>
    <row r="63" spans="1:24">
      <c r="A63" s="61" t="s">
        <v>105</v>
      </c>
      <c r="B63" s="174">
        <f t="shared" ca="1" si="3"/>
        <v>679.48573199999998</v>
      </c>
      <c r="C63" s="179">
        <f t="shared" ca="1" si="15"/>
        <v>506.896356072</v>
      </c>
      <c r="D63" s="180">
        <f t="shared" ca="1" si="15"/>
        <v>163.28042139960004</v>
      </c>
      <c r="E63" s="180">
        <f t="shared" ca="1" si="15"/>
        <v>9.308954528400001</v>
      </c>
      <c r="F63" s="181">
        <f t="shared" ca="1" si="15"/>
        <v>0</v>
      </c>
      <c r="G63" s="182">
        <f t="shared" ca="1" si="1"/>
        <v>378</v>
      </c>
      <c r="H63" s="182">
        <f t="shared" ca="1" si="2"/>
        <v>363.9006</v>
      </c>
      <c r="I63" s="183">
        <f t="shared" ca="1" si="5"/>
        <v>273.41000000000003</v>
      </c>
      <c r="J63" s="180">
        <f t="shared" ca="1" si="6"/>
        <v>85.68</v>
      </c>
      <c r="K63" s="180">
        <f t="shared" ca="1" si="7"/>
        <v>4.8099999999999996</v>
      </c>
      <c r="L63" s="180">
        <f t="shared" ca="1" si="8"/>
        <v>0</v>
      </c>
      <c r="M63" s="181">
        <f t="shared" ca="1" si="9"/>
        <v>363.90000000000003</v>
      </c>
      <c r="N63" s="179">
        <f t="shared" ca="1" si="10"/>
        <v>273.41045079967023</v>
      </c>
      <c r="O63" s="180">
        <f t="shared" ca="1" si="11"/>
        <v>85.680141269579551</v>
      </c>
      <c r="P63" s="180">
        <f t="shared" ca="1" si="12"/>
        <v>4.8100079307502055</v>
      </c>
      <c r="Q63" s="180">
        <f t="shared" ca="1" si="13"/>
        <v>0</v>
      </c>
      <c r="R63" s="181">
        <f t="shared" ca="1" si="14"/>
        <v>363.9006</v>
      </c>
      <c r="W63" s="46"/>
      <c r="X63" s="46">
        <v>63</v>
      </c>
    </row>
    <row r="64" spans="1:24">
      <c r="A64" s="61" t="s">
        <v>106</v>
      </c>
      <c r="B64" s="174">
        <f t="shared" ca="1" si="3"/>
        <v>679.48573199999998</v>
      </c>
      <c r="C64" s="179">
        <f t="shared" ca="1" si="15"/>
        <v>506.896356072</v>
      </c>
      <c r="D64" s="180">
        <f t="shared" ca="1" si="15"/>
        <v>163.28042139960004</v>
      </c>
      <c r="E64" s="180">
        <f t="shared" ca="1" si="15"/>
        <v>9.308954528400001</v>
      </c>
      <c r="F64" s="181">
        <f t="shared" ca="1" si="15"/>
        <v>0</v>
      </c>
      <c r="G64" s="182">
        <f t="shared" ca="1" si="1"/>
        <v>378</v>
      </c>
      <c r="H64" s="182">
        <f t="shared" ca="1" si="2"/>
        <v>363.9006</v>
      </c>
      <c r="I64" s="183">
        <f t="shared" ca="1" si="5"/>
        <v>273.41000000000003</v>
      </c>
      <c r="J64" s="180">
        <f t="shared" ca="1" si="6"/>
        <v>85.68</v>
      </c>
      <c r="K64" s="180">
        <f t="shared" ca="1" si="7"/>
        <v>4.8099999999999996</v>
      </c>
      <c r="L64" s="180">
        <f t="shared" ca="1" si="8"/>
        <v>0</v>
      </c>
      <c r="M64" s="181">
        <f t="shared" ca="1" si="9"/>
        <v>363.90000000000003</v>
      </c>
      <c r="N64" s="179">
        <f t="shared" ca="1" si="10"/>
        <v>273.41045079967023</v>
      </c>
      <c r="O64" s="180">
        <f t="shared" ca="1" si="11"/>
        <v>85.680141269579551</v>
      </c>
      <c r="P64" s="180">
        <f t="shared" ca="1" si="12"/>
        <v>4.8100079307502055</v>
      </c>
      <c r="Q64" s="180">
        <f t="shared" ca="1" si="13"/>
        <v>0</v>
      </c>
      <c r="R64" s="181">
        <f t="shared" ca="1" si="14"/>
        <v>363.9006</v>
      </c>
      <c r="W64" s="46"/>
      <c r="X64" s="46">
        <v>64</v>
      </c>
    </row>
    <row r="65" spans="1:24">
      <c r="A65" s="61" t="s">
        <v>107</v>
      </c>
      <c r="B65" s="174">
        <f t="shared" ca="1" si="3"/>
        <v>679.48573199999998</v>
      </c>
      <c r="C65" s="179">
        <f t="shared" ca="1" si="15"/>
        <v>506.896356072</v>
      </c>
      <c r="D65" s="180">
        <f t="shared" ca="1" si="15"/>
        <v>163.28042139960004</v>
      </c>
      <c r="E65" s="180">
        <f t="shared" ca="1" si="15"/>
        <v>9.308954528400001</v>
      </c>
      <c r="F65" s="181">
        <f t="shared" ca="1" si="15"/>
        <v>0</v>
      </c>
      <c r="G65" s="182">
        <f t="shared" ca="1" si="1"/>
        <v>378</v>
      </c>
      <c r="H65" s="182">
        <f t="shared" ca="1" si="2"/>
        <v>363.9006</v>
      </c>
      <c r="I65" s="183">
        <f t="shared" ca="1" si="5"/>
        <v>273.41000000000003</v>
      </c>
      <c r="J65" s="180">
        <f t="shared" ca="1" si="6"/>
        <v>85.68</v>
      </c>
      <c r="K65" s="180">
        <f t="shared" ca="1" si="7"/>
        <v>4.8099999999999996</v>
      </c>
      <c r="L65" s="180">
        <f t="shared" ca="1" si="8"/>
        <v>0</v>
      </c>
      <c r="M65" s="181">
        <f t="shared" ca="1" si="9"/>
        <v>363.90000000000003</v>
      </c>
      <c r="N65" s="179">
        <f t="shared" ca="1" si="10"/>
        <v>273.41045079967023</v>
      </c>
      <c r="O65" s="180">
        <f t="shared" ca="1" si="11"/>
        <v>85.680141269579551</v>
      </c>
      <c r="P65" s="180">
        <f t="shared" ca="1" si="12"/>
        <v>4.8100079307502055</v>
      </c>
      <c r="Q65" s="180">
        <f t="shared" ca="1" si="13"/>
        <v>0</v>
      </c>
      <c r="R65" s="181">
        <f t="shared" ca="1" si="14"/>
        <v>363.9006</v>
      </c>
      <c r="W65" s="46"/>
      <c r="X65" s="46">
        <v>65</v>
      </c>
    </row>
    <row r="66" spans="1:24">
      <c r="A66" s="61" t="s">
        <v>108</v>
      </c>
      <c r="B66" s="174">
        <f t="shared" ca="1" si="3"/>
        <v>679.48573199999998</v>
      </c>
      <c r="C66" s="179">
        <f t="shared" ca="1" si="15"/>
        <v>506.896356072</v>
      </c>
      <c r="D66" s="180">
        <f t="shared" ca="1" si="15"/>
        <v>163.28042139960004</v>
      </c>
      <c r="E66" s="180">
        <f t="shared" ca="1" si="15"/>
        <v>9.308954528400001</v>
      </c>
      <c r="F66" s="181">
        <f t="shared" ca="1" si="15"/>
        <v>0</v>
      </c>
      <c r="G66" s="182">
        <f t="shared" ca="1" si="1"/>
        <v>378</v>
      </c>
      <c r="H66" s="182">
        <f t="shared" ca="1" si="2"/>
        <v>363.9006</v>
      </c>
      <c r="I66" s="183">
        <f t="shared" ca="1" si="5"/>
        <v>273.41000000000003</v>
      </c>
      <c r="J66" s="180">
        <f t="shared" ca="1" si="6"/>
        <v>85.68</v>
      </c>
      <c r="K66" s="180">
        <f t="shared" ca="1" si="7"/>
        <v>4.8099999999999996</v>
      </c>
      <c r="L66" s="180">
        <f t="shared" ca="1" si="8"/>
        <v>0</v>
      </c>
      <c r="M66" s="181">
        <f t="shared" ca="1" si="9"/>
        <v>363.90000000000003</v>
      </c>
      <c r="N66" s="179">
        <f t="shared" ca="1" si="10"/>
        <v>273.41045079967023</v>
      </c>
      <c r="O66" s="180">
        <f t="shared" ca="1" si="11"/>
        <v>85.680141269579551</v>
      </c>
      <c r="P66" s="180">
        <f t="shared" ca="1" si="12"/>
        <v>4.8100079307502055</v>
      </c>
      <c r="Q66" s="180">
        <f t="shared" ca="1" si="13"/>
        <v>0</v>
      </c>
      <c r="R66" s="181">
        <f t="shared" ca="1" si="14"/>
        <v>363.9006</v>
      </c>
      <c r="W66" s="46"/>
      <c r="X66" s="46">
        <v>66</v>
      </c>
    </row>
    <row r="67" spans="1:24">
      <c r="A67" s="61" t="s">
        <v>109</v>
      </c>
      <c r="B67" s="174">
        <f t="shared" ca="1" si="3"/>
        <v>679.48573199999998</v>
      </c>
      <c r="C67" s="179">
        <f t="shared" ca="1" si="15"/>
        <v>506.896356072</v>
      </c>
      <c r="D67" s="180">
        <f t="shared" ca="1" si="15"/>
        <v>163.28042139960004</v>
      </c>
      <c r="E67" s="180">
        <f t="shared" ca="1" si="15"/>
        <v>9.308954528400001</v>
      </c>
      <c r="F67" s="181">
        <f t="shared" ca="1" si="15"/>
        <v>0</v>
      </c>
      <c r="G67" s="182">
        <f t="shared" ref="G67:G98" ca="1" si="16">INDIRECT("ISGS_exbus!" &amp; $V$3 &amp; X67)</f>
        <v>378</v>
      </c>
      <c r="H67" s="182">
        <f t="shared" ref="H67:H98" ca="1" si="17">INDIRECT("ISGS_Delhi_pp!" &amp; $V$3 &amp; X67)</f>
        <v>363.9006</v>
      </c>
      <c r="I67" s="183">
        <f t="shared" ca="1" si="5"/>
        <v>273.41000000000003</v>
      </c>
      <c r="J67" s="180">
        <f t="shared" ca="1" si="6"/>
        <v>85.68</v>
      </c>
      <c r="K67" s="180">
        <f t="shared" ca="1" si="7"/>
        <v>4.8099999999999996</v>
      </c>
      <c r="L67" s="180">
        <f t="shared" ca="1" si="8"/>
        <v>0</v>
      </c>
      <c r="M67" s="181">
        <f t="shared" ca="1" si="9"/>
        <v>363.90000000000003</v>
      </c>
      <c r="N67" s="179">
        <f t="shared" ca="1" si="10"/>
        <v>273.41045079967023</v>
      </c>
      <c r="O67" s="180">
        <f t="shared" ca="1" si="11"/>
        <v>85.680141269579551</v>
      </c>
      <c r="P67" s="180">
        <f t="shared" ca="1" si="12"/>
        <v>4.8100079307502055</v>
      </c>
      <c r="Q67" s="180">
        <f t="shared" ca="1" si="13"/>
        <v>0</v>
      </c>
      <c r="R67" s="181">
        <f t="shared" ca="1" si="14"/>
        <v>363.9006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679.48573199999998</v>
      </c>
      <c r="C68" s="179">
        <f t="shared" ref="C68:F98" ca="1" si="19">$B68*C$1/100</f>
        <v>506.896356072</v>
      </c>
      <c r="D68" s="180">
        <f t="shared" ca="1" si="19"/>
        <v>163.28042139960004</v>
      </c>
      <c r="E68" s="180">
        <f t="shared" ca="1" si="19"/>
        <v>9.308954528400001</v>
      </c>
      <c r="F68" s="181">
        <f t="shared" ca="1" si="19"/>
        <v>0</v>
      </c>
      <c r="G68" s="182">
        <f t="shared" ca="1" si="16"/>
        <v>378</v>
      </c>
      <c r="H68" s="182">
        <f t="shared" ca="1" si="17"/>
        <v>363.9006</v>
      </c>
      <c r="I68" s="183">
        <f t="shared" ref="I68:I98" ca="1" si="20">INDIRECT("BRPL_EOD!" &amp; $V$3 &amp; X68)</f>
        <v>273.41000000000003</v>
      </c>
      <c r="J68" s="180">
        <f t="shared" ref="J68:J98" ca="1" si="21">INDIRECT("BYPL_EOD!" &amp; $V$3 &amp; X68)</f>
        <v>85.68</v>
      </c>
      <c r="K68" s="180">
        <f t="shared" ref="K68:K98" ca="1" si="22">INDIRECT("TPDDL_EOD!" &amp; $V$3 &amp; X68)</f>
        <v>4.8099999999999996</v>
      </c>
      <c r="L68" s="180">
        <f t="shared" ref="L68:L98" ca="1" si="23">INDIRECT("NDMC_EOD!" &amp; $V$3 &amp; X68)</f>
        <v>0</v>
      </c>
      <c r="M68" s="181">
        <f t="shared" ref="M68:M98" ca="1" si="24">SUM(I68:L68)</f>
        <v>363.90000000000003</v>
      </c>
      <c r="N68" s="179">
        <f t="shared" ref="N68:N98" ca="1" si="25">INDIRECT("BRPL_ISGS_exbus!" &amp; $V$3 &amp; X68)</f>
        <v>273.41045079967023</v>
      </c>
      <c r="O68" s="180">
        <f t="shared" ref="O68:O98" ca="1" si="26">INDIRECT("BYPL_ISGS_exbus!" &amp; $V$3 &amp; X68)</f>
        <v>85.680141269579551</v>
      </c>
      <c r="P68" s="180">
        <f t="shared" ref="P68:P98" ca="1" si="27">INDIRECT("TPDDL_ISGS_exbus!" &amp; $V$3 &amp; X68)</f>
        <v>4.8100079307502055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363.9006</v>
      </c>
      <c r="W68" s="46"/>
      <c r="X68" s="46">
        <v>68</v>
      </c>
    </row>
    <row r="69" spans="1:24">
      <c r="A69" s="61" t="s">
        <v>111</v>
      </c>
      <c r="B69" s="174">
        <f t="shared" ca="1" si="18"/>
        <v>679.48573199999998</v>
      </c>
      <c r="C69" s="179">
        <f t="shared" ca="1" si="19"/>
        <v>506.896356072</v>
      </c>
      <c r="D69" s="180">
        <f t="shared" ca="1" si="19"/>
        <v>163.28042139960004</v>
      </c>
      <c r="E69" s="180">
        <f t="shared" ca="1" si="19"/>
        <v>9.308954528400001</v>
      </c>
      <c r="F69" s="181">
        <f t="shared" ca="1" si="19"/>
        <v>0</v>
      </c>
      <c r="G69" s="182">
        <f t="shared" ca="1" si="16"/>
        <v>378</v>
      </c>
      <c r="H69" s="182">
        <f t="shared" ca="1" si="17"/>
        <v>363.9006</v>
      </c>
      <c r="I69" s="183">
        <f t="shared" ca="1" si="20"/>
        <v>273.41000000000003</v>
      </c>
      <c r="J69" s="180">
        <f t="shared" ca="1" si="21"/>
        <v>85.68</v>
      </c>
      <c r="K69" s="180">
        <f t="shared" ca="1" si="22"/>
        <v>4.8099999999999996</v>
      </c>
      <c r="L69" s="180">
        <f t="shared" ca="1" si="23"/>
        <v>0</v>
      </c>
      <c r="M69" s="181">
        <f t="shared" ca="1" si="24"/>
        <v>363.90000000000003</v>
      </c>
      <c r="N69" s="179">
        <f t="shared" ca="1" si="25"/>
        <v>273.41045079967023</v>
      </c>
      <c r="O69" s="180">
        <f t="shared" ca="1" si="26"/>
        <v>85.680141269579551</v>
      </c>
      <c r="P69" s="180">
        <f t="shared" ca="1" si="27"/>
        <v>4.8100079307502055</v>
      </c>
      <c r="Q69" s="180">
        <f t="shared" ca="1" si="28"/>
        <v>0</v>
      </c>
      <c r="R69" s="181">
        <f t="shared" ca="1" si="29"/>
        <v>363.9006</v>
      </c>
      <c r="W69" s="46"/>
      <c r="X69" s="46">
        <v>69</v>
      </c>
    </row>
    <row r="70" spans="1:24">
      <c r="A70" s="61" t="s">
        <v>112</v>
      </c>
      <c r="B70" s="174">
        <f t="shared" ca="1" si="18"/>
        <v>679.48573199999998</v>
      </c>
      <c r="C70" s="179">
        <f t="shared" ca="1" si="19"/>
        <v>506.896356072</v>
      </c>
      <c r="D70" s="180">
        <f t="shared" ca="1" si="19"/>
        <v>163.28042139960004</v>
      </c>
      <c r="E70" s="180">
        <f t="shared" ca="1" si="19"/>
        <v>9.308954528400001</v>
      </c>
      <c r="F70" s="181">
        <f t="shared" ca="1" si="19"/>
        <v>0</v>
      </c>
      <c r="G70" s="182">
        <f t="shared" ca="1" si="16"/>
        <v>378</v>
      </c>
      <c r="H70" s="182">
        <f t="shared" ca="1" si="17"/>
        <v>363.9006</v>
      </c>
      <c r="I70" s="183">
        <f t="shared" ca="1" si="20"/>
        <v>273.41000000000003</v>
      </c>
      <c r="J70" s="180">
        <f t="shared" ca="1" si="21"/>
        <v>85.68</v>
      </c>
      <c r="K70" s="180">
        <f t="shared" ca="1" si="22"/>
        <v>4.8099999999999996</v>
      </c>
      <c r="L70" s="180">
        <f t="shared" ca="1" si="23"/>
        <v>0</v>
      </c>
      <c r="M70" s="181">
        <f t="shared" ca="1" si="24"/>
        <v>363.90000000000003</v>
      </c>
      <c r="N70" s="179">
        <f t="shared" ca="1" si="25"/>
        <v>273.41045079967023</v>
      </c>
      <c r="O70" s="180">
        <f t="shared" ca="1" si="26"/>
        <v>85.680141269579551</v>
      </c>
      <c r="P70" s="180">
        <f t="shared" ca="1" si="27"/>
        <v>4.8100079307502055</v>
      </c>
      <c r="Q70" s="180">
        <f t="shared" ca="1" si="28"/>
        <v>0</v>
      </c>
      <c r="R70" s="181">
        <f t="shared" ca="1" si="29"/>
        <v>363.9006</v>
      </c>
      <c r="W70" s="46"/>
      <c r="X70" s="46">
        <v>70</v>
      </c>
    </row>
    <row r="71" spans="1:24">
      <c r="A71" s="61" t="s">
        <v>113</v>
      </c>
      <c r="B71" s="174">
        <f t="shared" ca="1" si="18"/>
        <v>679.48573199999998</v>
      </c>
      <c r="C71" s="179">
        <f t="shared" ca="1" si="19"/>
        <v>506.896356072</v>
      </c>
      <c r="D71" s="180">
        <f t="shared" ca="1" si="19"/>
        <v>163.28042139960004</v>
      </c>
      <c r="E71" s="180">
        <f t="shared" ca="1" si="19"/>
        <v>9.308954528400001</v>
      </c>
      <c r="F71" s="181">
        <f t="shared" ca="1" si="19"/>
        <v>0</v>
      </c>
      <c r="G71" s="182">
        <f t="shared" ca="1" si="16"/>
        <v>414.39250299999998</v>
      </c>
      <c r="H71" s="182">
        <f t="shared" ca="1" si="17"/>
        <v>398.93566299999998</v>
      </c>
      <c r="I71" s="183">
        <f t="shared" ca="1" si="20"/>
        <v>316.77</v>
      </c>
      <c r="J71" s="180">
        <f t="shared" ca="1" si="21"/>
        <v>77.8</v>
      </c>
      <c r="K71" s="180">
        <f t="shared" ca="1" si="22"/>
        <v>4.37</v>
      </c>
      <c r="L71" s="180">
        <f t="shared" ca="1" si="23"/>
        <v>0</v>
      </c>
      <c r="M71" s="181">
        <f t="shared" ca="1" si="24"/>
        <v>398.94</v>
      </c>
      <c r="N71" s="179">
        <f t="shared" ca="1" si="25"/>
        <v>316.76655629545792</v>
      </c>
      <c r="O71" s="180">
        <f t="shared" ca="1" si="26"/>
        <v>77.799154212162222</v>
      </c>
      <c r="P71" s="180">
        <f t="shared" ca="1" si="27"/>
        <v>4.3699524923798068</v>
      </c>
      <c r="Q71" s="180">
        <f t="shared" ca="1" si="28"/>
        <v>0</v>
      </c>
      <c r="R71" s="181">
        <f t="shared" ca="1" si="29"/>
        <v>398.93566299999992</v>
      </c>
      <c r="W71" s="46"/>
      <c r="X71" s="46">
        <v>71</v>
      </c>
    </row>
    <row r="72" spans="1:24">
      <c r="A72" s="61" t="s">
        <v>114</v>
      </c>
      <c r="B72" s="174">
        <f t="shared" ca="1" si="18"/>
        <v>679.48573199999998</v>
      </c>
      <c r="C72" s="179">
        <f t="shared" ca="1" si="19"/>
        <v>506.896356072</v>
      </c>
      <c r="D72" s="180">
        <f t="shared" ca="1" si="19"/>
        <v>163.28042139960004</v>
      </c>
      <c r="E72" s="180">
        <f t="shared" ca="1" si="19"/>
        <v>9.308954528400001</v>
      </c>
      <c r="F72" s="181">
        <f t="shared" ca="1" si="19"/>
        <v>0</v>
      </c>
      <c r="G72" s="182">
        <f t="shared" ca="1" si="16"/>
        <v>487.23510399999998</v>
      </c>
      <c r="H72" s="182">
        <f t="shared" ca="1" si="17"/>
        <v>469.06123500000001</v>
      </c>
      <c r="I72" s="183">
        <f t="shared" ca="1" si="20"/>
        <v>384.92</v>
      </c>
      <c r="J72" s="180">
        <f t="shared" ca="1" si="21"/>
        <v>79.66</v>
      </c>
      <c r="K72" s="180">
        <f t="shared" ca="1" si="22"/>
        <v>4.4800000000000004</v>
      </c>
      <c r="L72" s="180">
        <f t="shared" ca="1" si="23"/>
        <v>0</v>
      </c>
      <c r="M72" s="181">
        <f t="shared" ca="1" si="24"/>
        <v>469.06000000000006</v>
      </c>
      <c r="N72" s="179">
        <f t="shared" ca="1" si="25"/>
        <v>384.92101346565471</v>
      </c>
      <c r="O72" s="180">
        <f t="shared" ca="1" si="26"/>
        <v>79.66020973883937</v>
      </c>
      <c r="P72" s="180">
        <f t="shared" ca="1" si="27"/>
        <v>4.4800117955059058</v>
      </c>
      <c r="Q72" s="180">
        <f t="shared" ca="1" si="28"/>
        <v>0</v>
      </c>
      <c r="R72" s="181">
        <f t="shared" ca="1" si="29"/>
        <v>469.06123500000001</v>
      </c>
      <c r="W72" s="46"/>
      <c r="X72" s="46">
        <v>72</v>
      </c>
    </row>
    <row r="73" spans="1:24">
      <c r="A73" s="61" t="s">
        <v>115</v>
      </c>
      <c r="B73" s="174">
        <f t="shared" ca="1" si="18"/>
        <v>679.48573199999998</v>
      </c>
      <c r="C73" s="179">
        <f t="shared" ca="1" si="19"/>
        <v>506.896356072</v>
      </c>
      <c r="D73" s="180">
        <f t="shared" ca="1" si="19"/>
        <v>163.28042139960004</v>
      </c>
      <c r="E73" s="180">
        <f t="shared" ca="1" si="19"/>
        <v>9.308954528400001</v>
      </c>
      <c r="F73" s="181">
        <f t="shared" ca="1" si="19"/>
        <v>0</v>
      </c>
      <c r="G73" s="182">
        <f t="shared" ca="1" si="16"/>
        <v>560.13809600000002</v>
      </c>
      <c r="H73" s="182">
        <f t="shared" ca="1" si="17"/>
        <v>539.24494500000003</v>
      </c>
      <c r="I73" s="183">
        <f t="shared" ca="1" si="20"/>
        <v>448.17</v>
      </c>
      <c r="J73" s="180">
        <f t="shared" ca="1" si="21"/>
        <v>86.65</v>
      </c>
      <c r="K73" s="180">
        <f t="shared" ca="1" si="22"/>
        <v>4.42</v>
      </c>
      <c r="L73" s="180">
        <f t="shared" ca="1" si="23"/>
        <v>0</v>
      </c>
      <c r="M73" s="181">
        <f t="shared" ca="1" si="24"/>
        <v>539.24</v>
      </c>
      <c r="N73" s="179">
        <f t="shared" ca="1" si="25"/>
        <v>448.17410985952455</v>
      </c>
      <c r="O73" s="180">
        <f t="shared" ca="1" si="26"/>
        <v>86.65079460768861</v>
      </c>
      <c r="P73" s="180">
        <f t="shared" ca="1" si="27"/>
        <v>4.420040532786885</v>
      </c>
      <c r="Q73" s="180">
        <f t="shared" ca="1" si="28"/>
        <v>0</v>
      </c>
      <c r="R73" s="181">
        <f t="shared" ca="1" si="29"/>
        <v>539.24494500000003</v>
      </c>
      <c r="W73" s="46"/>
      <c r="X73" s="46">
        <v>73</v>
      </c>
    </row>
    <row r="74" spans="1:24">
      <c r="A74" s="61" t="s">
        <v>116</v>
      </c>
      <c r="B74" s="174">
        <f t="shared" ca="1" si="18"/>
        <v>679.48573199999998</v>
      </c>
      <c r="C74" s="179">
        <f t="shared" ca="1" si="19"/>
        <v>506.896356072</v>
      </c>
      <c r="D74" s="180">
        <f t="shared" ca="1" si="19"/>
        <v>163.28042139960004</v>
      </c>
      <c r="E74" s="180">
        <f t="shared" ca="1" si="19"/>
        <v>9.308954528400001</v>
      </c>
      <c r="F74" s="181">
        <f t="shared" ca="1" si="19"/>
        <v>0</v>
      </c>
      <c r="G74" s="182">
        <f t="shared" ca="1" si="16"/>
        <v>601.89949999999999</v>
      </c>
      <c r="H74" s="182">
        <f t="shared" ca="1" si="17"/>
        <v>579.44864900000005</v>
      </c>
      <c r="I74" s="183">
        <f t="shared" ca="1" si="20"/>
        <v>487.99</v>
      </c>
      <c r="J74" s="180">
        <f t="shared" ca="1" si="21"/>
        <v>86.64</v>
      </c>
      <c r="K74" s="180">
        <f t="shared" ca="1" si="22"/>
        <v>4.8099999999999996</v>
      </c>
      <c r="L74" s="180">
        <f t="shared" ca="1" si="23"/>
        <v>0</v>
      </c>
      <c r="M74" s="181">
        <f t="shared" ca="1" si="24"/>
        <v>579.43999999999994</v>
      </c>
      <c r="N74" s="179">
        <f t="shared" ca="1" si="25"/>
        <v>487.99728397333644</v>
      </c>
      <c r="O74" s="180">
        <f t="shared" ca="1" si="26"/>
        <v>86.641293230291339</v>
      </c>
      <c r="P74" s="180">
        <f t="shared" ca="1" si="27"/>
        <v>4.8100717963723598</v>
      </c>
      <c r="Q74" s="180">
        <f t="shared" ca="1" si="28"/>
        <v>0</v>
      </c>
      <c r="R74" s="181">
        <f t="shared" ca="1" si="29"/>
        <v>579.44864900000005</v>
      </c>
      <c r="W74" s="46"/>
      <c r="X74" s="46">
        <v>74</v>
      </c>
    </row>
    <row r="75" spans="1:24">
      <c r="A75" s="61" t="s">
        <v>117</v>
      </c>
      <c r="B75" s="174">
        <f t="shared" ca="1" si="18"/>
        <v>679.48573199999998</v>
      </c>
      <c r="C75" s="179">
        <f t="shared" ca="1" si="19"/>
        <v>506.896356072</v>
      </c>
      <c r="D75" s="180">
        <f t="shared" ca="1" si="19"/>
        <v>163.28042139960004</v>
      </c>
      <c r="E75" s="180">
        <f t="shared" ca="1" si="19"/>
        <v>9.308954528400001</v>
      </c>
      <c r="F75" s="181">
        <f t="shared" ca="1" si="19"/>
        <v>0</v>
      </c>
      <c r="G75" s="182">
        <f t="shared" ca="1" si="16"/>
        <v>601.89949999999999</v>
      </c>
      <c r="H75" s="182">
        <f t="shared" ca="1" si="17"/>
        <v>579.44864900000005</v>
      </c>
      <c r="I75" s="183">
        <f t="shared" ca="1" si="20"/>
        <v>487.99</v>
      </c>
      <c r="J75" s="180">
        <f t="shared" ca="1" si="21"/>
        <v>86.64</v>
      </c>
      <c r="K75" s="180">
        <f t="shared" ca="1" si="22"/>
        <v>4.8099999999999996</v>
      </c>
      <c r="L75" s="180">
        <f t="shared" ca="1" si="23"/>
        <v>0</v>
      </c>
      <c r="M75" s="181">
        <f t="shared" ca="1" si="24"/>
        <v>579.43999999999994</v>
      </c>
      <c r="N75" s="179">
        <f t="shared" ca="1" si="25"/>
        <v>487.99728397333644</v>
      </c>
      <c r="O75" s="180">
        <f t="shared" ca="1" si="26"/>
        <v>86.641293230291339</v>
      </c>
      <c r="P75" s="180">
        <f t="shared" ca="1" si="27"/>
        <v>4.8100717963723598</v>
      </c>
      <c r="Q75" s="180">
        <f t="shared" ca="1" si="28"/>
        <v>0</v>
      </c>
      <c r="R75" s="181">
        <f t="shared" ca="1" si="29"/>
        <v>579.44864900000005</v>
      </c>
      <c r="W75" s="46"/>
      <c r="X75" s="46">
        <v>75</v>
      </c>
    </row>
    <row r="76" spans="1:24">
      <c r="A76" s="61" t="s">
        <v>118</v>
      </c>
      <c r="B76" s="174">
        <f t="shared" ca="1" si="18"/>
        <v>679.48573199999998</v>
      </c>
      <c r="C76" s="179">
        <f t="shared" ca="1" si="19"/>
        <v>506.896356072</v>
      </c>
      <c r="D76" s="180">
        <f t="shared" ca="1" si="19"/>
        <v>163.28042139960004</v>
      </c>
      <c r="E76" s="180">
        <f t="shared" ca="1" si="19"/>
        <v>9.308954528400001</v>
      </c>
      <c r="F76" s="181">
        <f t="shared" ca="1" si="19"/>
        <v>0</v>
      </c>
      <c r="G76" s="182">
        <f t="shared" ca="1" si="16"/>
        <v>601.89949999999999</v>
      </c>
      <c r="H76" s="182">
        <f t="shared" ca="1" si="17"/>
        <v>579.44864900000005</v>
      </c>
      <c r="I76" s="183">
        <f t="shared" ca="1" si="20"/>
        <v>487.99</v>
      </c>
      <c r="J76" s="180">
        <f t="shared" ca="1" si="21"/>
        <v>86.64</v>
      </c>
      <c r="K76" s="180">
        <f t="shared" ca="1" si="22"/>
        <v>4.8099999999999996</v>
      </c>
      <c r="L76" s="180">
        <f t="shared" ca="1" si="23"/>
        <v>0</v>
      </c>
      <c r="M76" s="181">
        <f t="shared" ca="1" si="24"/>
        <v>579.43999999999994</v>
      </c>
      <c r="N76" s="179">
        <f t="shared" ca="1" si="25"/>
        <v>487.99728397333644</v>
      </c>
      <c r="O76" s="180">
        <f t="shared" ca="1" si="26"/>
        <v>86.641293230291339</v>
      </c>
      <c r="P76" s="180">
        <f t="shared" ca="1" si="27"/>
        <v>4.8100717963723598</v>
      </c>
      <c r="Q76" s="180">
        <f t="shared" ca="1" si="28"/>
        <v>0</v>
      </c>
      <c r="R76" s="181">
        <f t="shared" ca="1" si="29"/>
        <v>579.44864900000005</v>
      </c>
      <c r="W76" s="46"/>
      <c r="X76" s="46">
        <v>76</v>
      </c>
    </row>
    <row r="77" spans="1:24">
      <c r="A77" s="61" t="s">
        <v>119</v>
      </c>
      <c r="B77" s="174">
        <f t="shared" ca="1" si="18"/>
        <v>679.48573199999998</v>
      </c>
      <c r="C77" s="179">
        <f t="shared" ca="1" si="19"/>
        <v>506.896356072</v>
      </c>
      <c r="D77" s="180">
        <f t="shared" ca="1" si="19"/>
        <v>163.28042139960004</v>
      </c>
      <c r="E77" s="180">
        <f t="shared" ca="1" si="19"/>
        <v>9.308954528400001</v>
      </c>
      <c r="F77" s="181">
        <f t="shared" ca="1" si="19"/>
        <v>0</v>
      </c>
      <c r="G77" s="182">
        <f t="shared" ca="1" si="16"/>
        <v>601.89949999999999</v>
      </c>
      <c r="H77" s="182">
        <f t="shared" ca="1" si="17"/>
        <v>579.44864900000005</v>
      </c>
      <c r="I77" s="183">
        <f t="shared" ca="1" si="20"/>
        <v>487.99</v>
      </c>
      <c r="J77" s="180">
        <f t="shared" ca="1" si="21"/>
        <v>86.64</v>
      </c>
      <c r="K77" s="180">
        <f t="shared" ca="1" si="22"/>
        <v>4.8099999999999996</v>
      </c>
      <c r="L77" s="180">
        <f t="shared" ca="1" si="23"/>
        <v>0</v>
      </c>
      <c r="M77" s="181">
        <f t="shared" ca="1" si="24"/>
        <v>579.43999999999994</v>
      </c>
      <c r="N77" s="179">
        <f t="shared" ca="1" si="25"/>
        <v>487.99728397333644</v>
      </c>
      <c r="O77" s="180">
        <f t="shared" ca="1" si="26"/>
        <v>86.641293230291339</v>
      </c>
      <c r="P77" s="180">
        <f t="shared" ca="1" si="27"/>
        <v>4.8100717963723598</v>
      </c>
      <c r="Q77" s="180">
        <f t="shared" ca="1" si="28"/>
        <v>0</v>
      </c>
      <c r="R77" s="181">
        <f t="shared" ca="1" si="29"/>
        <v>579.44864900000005</v>
      </c>
      <c r="W77" s="46"/>
      <c r="X77" s="46">
        <v>77</v>
      </c>
    </row>
    <row r="78" spans="1:24">
      <c r="A78" s="61" t="s">
        <v>120</v>
      </c>
      <c r="B78" s="174">
        <f t="shared" ca="1" si="18"/>
        <v>679.48573199999998</v>
      </c>
      <c r="C78" s="179">
        <f t="shared" ca="1" si="19"/>
        <v>506.896356072</v>
      </c>
      <c r="D78" s="180">
        <f t="shared" ca="1" si="19"/>
        <v>163.28042139960004</v>
      </c>
      <c r="E78" s="180">
        <f t="shared" ca="1" si="19"/>
        <v>9.308954528400001</v>
      </c>
      <c r="F78" s="181">
        <f t="shared" ca="1" si="19"/>
        <v>0</v>
      </c>
      <c r="G78" s="182">
        <f t="shared" ca="1" si="16"/>
        <v>601.89949999999999</v>
      </c>
      <c r="H78" s="182">
        <f t="shared" ca="1" si="17"/>
        <v>579.44864900000005</v>
      </c>
      <c r="I78" s="183">
        <f t="shared" ca="1" si="20"/>
        <v>487.99</v>
      </c>
      <c r="J78" s="180">
        <f t="shared" ca="1" si="21"/>
        <v>86.64</v>
      </c>
      <c r="K78" s="180">
        <f t="shared" ca="1" si="22"/>
        <v>4.8099999999999996</v>
      </c>
      <c r="L78" s="180">
        <f t="shared" ca="1" si="23"/>
        <v>0</v>
      </c>
      <c r="M78" s="181">
        <f t="shared" ca="1" si="24"/>
        <v>579.43999999999994</v>
      </c>
      <c r="N78" s="179">
        <f t="shared" ca="1" si="25"/>
        <v>487.99728397333644</v>
      </c>
      <c r="O78" s="180">
        <f t="shared" ca="1" si="26"/>
        <v>86.641293230291339</v>
      </c>
      <c r="P78" s="180">
        <f t="shared" ca="1" si="27"/>
        <v>4.8100717963723598</v>
      </c>
      <c r="Q78" s="180">
        <f t="shared" ca="1" si="28"/>
        <v>0</v>
      </c>
      <c r="R78" s="181">
        <f t="shared" ca="1" si="29"/>
        <v>579.44864900000005</v>
      </c>
      <c r="W78" s="46"/>
      <c r="X78" s="46">
        <v>78</v>
      </c>
    </row>
    <row r="79" spans="1:24">
      <c r="A79" s="61" t="s">
        <v>121</v>
      </c>
      <c r="B79" s="174">
        <f t="shared" ca="1" si="18"/>
        <v>679.48573199999998</v>
      </c>
      <c r="C79" s="179">
        <f t="shared" ca="1" si="19"/>
        <v>506.896356072</v>
      </c>
      <c r="D79" s="180">
        <f t="shared" ca="1" si="19"/>
        <v>163.28042139960004</v>
      </c>
      <c r="E79" s="180">
        <f t="shared" ca="1" si="19"/>
        <v>9.308954528400001</v>
      </c>
      <c r="F79" s="181">
        <f t="shared" ca="1" si="19"/>
        <v>0</v>
      </c>
      <c r="G79" s="182">
        <f t="shared" ca="1" si="16"/>
        <v>600.89949999999999</v>
      </c>
      <c r="H79" s="182">
        <f t="shared" ca="1" si="17"/>
        <v>578.48594900000001</v>
      </c>
      <c r="I79" s="183">
        <f t="shared" ca="1" si="20"/>
        <v>488</v>
      </c>
      <c r="J79" s="180">
        <f t="shared" ca="1" si="21"/>
        <v>85.68</v>
      </c>
      <c r="K79" s="180">
        <f t="shared" ca="1" si="22"/>
        <v>4.8099999999999996</v>
      </c>
      <c r="L79" s="180">
        <f t="shared" ca="1" si="23"/>
        <v>0</v>
      </c>
      <c r="M79" s="181">
        <f t="shared" ca="1" si="24"/>
        <v>578.49</v>
      </c>
      <c r="N79" s="179">
        <f t="shared" ca="1" si="25"/>
        <v>487.99658267558641</v>
      </c>
      <c r="O79" s="180">
        <f t="shared" ca="1" si="26"/>
        <v>85.67940000746772</v>
      </c>
      <c r="P79" s="180">
        <f t="shared" ca="1" si="27"/>
        <v>4.8099663169458413</v>
      </c>
      <c r="Q79" s="180">
        <f t="shared" ca="1" si="28"/>
        <v>0</v>
      </c>
      <c r="R79" s="181">
        <f t="shared" ca="1" si="29"/>
        <v>578.48594900000001</v>
      </c>
      <c r="W79" s="46"/>
      <c r="X79" s="46">
        <v>79</v>
      </c>
    </row>
    <row r="80" spans="1:24">
      <c r="A80" s="61" t="s">
        <v>122</v>
      </c>
      <c r="B80" s="174">
        <f t="shared" ca="1" si="18"/>
        <v>679.48573199999998</v>
      </c>
      <c r="C80" s="179">
        <f t="shared" ca="1" si="19"/>
        <v>506.896356072</v>
      </c>
      <c r="D80" s="180">
        <f t="shared" ca="1" si="19"/>
        <v>163.28042139960004</v>
      </c>
      <c r="E80" s="180">
        <f t="shared" ca="1" si="19"/>
        <v>9.308954528400001</v>
      </c>
      <c r="F80" s="181">
        <f t="shared" ca="1" si="19"/>
        <v>0</v>
      </c>
      <c r="G80" s="182">
        <f t="shared" ca="1" si="16"/>
        <v>600.89949999999999</v>
      </c>
      <c r="H80" s="182">
        <f t="shared" ca="1" si="17"/>
        <v>578.48594900000001</v>
      </c>
      <c r="I80" s="183">
        <f t="shared" ca="1" si="20"/>
        <v>488</v>
      </c>
      <c r="J80" s="180">
        <f t="shared" ca="1" si="21"/>
        <v>85.68</v>
      </c>
      <c r="K80" s="180">
        <f t="shared" ca="1" si="22"/>
        <v>4.8099999999999996</v>
      </c>
      <c r="L80" s="180">
        <f t="shared" ca="1" si="23"/>
        <v>0</v>
      </c>
      <c r="M80" s="181">
        <f t="shared" ca="1" si="24"/>
        <v>578.49</v>
      </c>
      <c r="N80" s="179">
        <f t="shared" ca="1" si="25"/>
        <v>487.99658267558641</v>
      </c>
      <c r="O80" s="180">
        <f t="shared" ca="1" si="26"/>
        <v>85.67940000746772</v>
      </c>
      <c r="P80" s="180">
        <f t="shared" ca="1" si="27"/>
        <v>4.8099663169458413</v>
      </c>
      <c r="Q80" s="180">
        <f t="shared" ca="1" si="28"/>
        <v>0</v>
      </c>
      <c r="R80" s="181">
        <f t="shared" ca="1" si="29"/>
        <v>578.48594900000001</v>
      </c>
      <c r="W80" s="46"/>
      <c r="X80" s="46">
        <v>80</v>
      </c>
    </row>
    <row r="81" spans="1:24">
      <c r="A81" s="61" t="s">
        <v>123</v>
      </c>
      <c r="B81" s="174">
        <f t="shared" ca="1" si="18"/>
        <v>679.48573199999998</v>
      </c>
      <c r="C81" s="179">
        <f t="shared" ca="1" si="19"/>
        <v>506.896356072</v>
      </c>
      <c r="D81" s="180">
        <f t="shared" ca="1" si="19"/>
        <v>163.28042139960004</v>
      </c>
      <c r="E81" s="180">
        <f t="shared" ca="1" si="19"/>
        <v>9.308954528400001</v>
      </c>
      <c r="F81" s="181">
        <f t="shared" ca="1" si="19"/>
        <v>0</v>
      </c>
      <c r="G81" s="182">
        <f t="shared" ca="1" si="16"/>
        <v>600.89949999999999</v>
      </c>
      <c r="H81" s="182">
        <f t="shared" ca="1" si="17"/>
        <v>578.48594900000001</v>
      </c>
      <c r="I81" s="183">
        <f t="shared" ca="1" si="20"/>
        <v>488</v>
      </c>
      <c r="J81" s="180">
        <f t="shared" ca="1" si="21"/>
        <v>85.68</v>
      </c>
      <c r="K81" s="180">
        <f t="shared" ca="1" si="22"/>
        <v>4.8099999999999996</v>
      </c>
      <c r="L81" s="180">
        <f t="shared" ca="1" si="23"/>
        <v>0</v>
      </c>
      <c r="M81" s="181">
        <f t="shared" ca="1" si="24"/>
        <v>578.49</v>
      </c>
      <c r="N81" s="179">
        <f t="shared" ca="1" si="25"/>
        <v>487.99658267558641</v>
      </c>
      <c r="O81" s="180">
        <f t="shared" ca="1" si="26"/>
        <v>85.67940000746772</v>
      </c>
      <c r="P81" s="180">
        <f t="shared" ca="1" si="27"/>
        <v>4.8099663169458413</v>
      </c>
      <c r="Q81" s="180">
        <f t="shared" ca="1" si="28"/>
        <v>0</v>
      </c>
      <c r="R81" s="181">
        <f t="shared" ca="1" si="29"/>
        <v>578.48594900000001</v>
      </c>
      <c r="W81" s="46"/>
      <c r="X81" s="46">
        <v>81</v>
      </c>
    </row>
    <row r="82" spans="1:24">
      <c r="A82" s="61" t="s">
        <v>124</v>
      </c>
      <c r="B82" s="174">
        <f t="shared" ca="1" si="18"/>
        <v>679.48573199999998</v>
      </c>
      <c r="C82" s="179">
        <f t="shared" ca="1" si="19"/>
        <v>506.896356072</v>
      </c>
      <c r="D82" s="180">
        <f t="shared" ca="1" si="19"/>
        <v>163.28042139960004</v>
      </c>
      <c r="E82" s="180">
        <f t="shared" ca="1" si="19"/>
        <v>9.308954528400001</v>
      </c>
      <c r="F82" s="181">
        <f t="shared" ca="1" si="19"/>
        <v>0</v>
      </c>
      <c r="G82" s="182">
        <f t="shared" ca="1" si="16"/>
        <v>600.89949999999999</v>
      </c>
      <c r="H82" s="182">
        <f t="shared" ca="1" si="17"/>
        <v>578.48594900000001</v>
      </c>
      <c r="I82" s="183">
        <f t="shared" ca="1" si="20"/>
        <v>488</v>
      </c>
      <c r="J82" s="180">
        <f t="shared" ca="1" si="21"/>
        <v>85.68</v>
      </c>
      <c r="K82" s="180">
        <f t="shared" ca="1" si="22"/>
        <v>4.8099999999999996</v>
      </c>
      <c r="L82" s="180">
        <f t="shared" ca="1" si="23"/>
        <v>0</v>
      </c>
      <c r="M82" s="181">
        <f t="shared" ca="1" si="24"/>
        <v>578.49</v>
      </c>
      <c r="N82" s="179">
        <f t="shared" ca="1" si="25"/>
        <v>487.99658267558641</v>
      </c>
      <c r="O82" s="180">
        <f t="shared" ca="1" si="26"/>
        <v>85.67940000746772</v>
      </c>
      <c r="P82" s="180">
        <f t="shared" ca="1" si="27"/>
        <v>4.8099663169458413</v>
      </c>
      <c r="Q82" s="180">
        <f t="shared" ca="1" si="28"/>
        <v>0</v>
      </c>
      <c r="R82" s="181">
        <f t="shared" ca="1" si="29"/>
        <v>578.48594900000001</v>
      </c>
      <c r="W82" s="46"/>
      <c r="X82" s="46">
        <v>82</v>
      </c>
    </row>
    <row r="83" spans="1:24">
      <c r="A83" s="61" t="s">
        <v>125</v>
      </c>
      <c r="B83" s="174">
        <f t="shared" ca="1" si="18"/>
        <v>679.48573199999998</v>
      </c>
      <c r="C83" s="179">
        <f t="shared" ca="1" si="19"/>
        <v>506.896356072</v>
      </c>
      <c r="D83" s="180">
        <f t="shared" ca="1" si="19"/>
        <v>163.28042139960004</v>
      </c>
      <c r="E83" s="180">
        <f t="shared" ca="1" si="19"/>
        <v>9.308954528400001</v>
      </c>
      <c r="F83" s="181">
        <f t="shared" ca="1" si="19"/>
        <v>0</v>
      </c>
      <c r="G83" s="182">
        <f t="shared" ca="1" si="16"/>
        <v>600.89949999999999</v>
      </c>
      <c r="H83" s="182">
        <f t="shared" ca="1" si="17"/>
        <v>578.48594900000001</v>
      </c>
      <c r="I83" s="183">
        <f t="shared" ca="1" si="20"/>
        <v>488</v>
      </c>
      <c r="J83" s="180">
        <f t="shared" ca="1" si="21"/>
        <v>85.68</v>
      </c>
      <c r="K83" s="180">
        <f t="shared" ca="1" si="22"/>
        <v>4.8099999999999996</v>
      </c>
      <c r="L83" s="180">
        <f t="shared" ca="1" si="23"/>
        <v>0</v>
      </c>
      <c r="M83" s="181">
        <f t="shared" ca="1" si="24"/>
        <v>578.49</v>
      </c>
      <c r="N83" s="179">
        <f t="shared" ca="1" si="25"/>
        <v>487.99658267558641</v>
      </c>
      <c r="O83" s="180">
        <f t="shared" ca="1" si="26"/>
        <v>85.67940000746772</v>
      </c>
      <c r="P83" s="180">
        <f t="shared" ca="1" si="27"/>
        <v>4.8099663169458413</v>
      </c>
      <c r="Q83" s="180">
        <f t="shared" ca="1" si="28"/>
        <v>0</v>
      </c>
      <c r="R83" s="181">
        <f t="shared" ca="1" si="29"/>
        <v>578.48594900000001</v>
      </c>
      <c r="W83" s="46"/>
      <c r="X83" s="46">
        <v>83</v>
      </c>
    </row>
    <row r="84" spans="1:24">
      <c r="A84" s="61" t="s">
        <v>126</v>
      </c>
      <c r="B84" s="174">
        <f t="shared" ca="1" si="18"/>
        <v>679.48573199999998</v>
      </c>
      <c r="C84" s="179">
        <f t="shared" ca="1" si="19"/>
        <v>506.896356072</v>
      </c>
      <c r="D84" s="180">
        <f t="shared" ca="1" si="19"/>
        <v>163.28042139960004</v>
      </c>
      <c r="E84" s="180">
        <f t="shared" ca="1" si="19"/>
        <v>9.308954528400001</v>
      </c>
      <c r="F84" s="181">
        <f t="shared" ca="1" si="19"/>
        <v>0</v>
      </c>
      <c r="G84" s="182">
        <f t="shared" ca="1" si="16"/>
        <v>600.89949999999999</v>
      </c>
      <c r="H84" s="182">
        <f t="shared" ca="1" si="17"/>
        <v>578.48594900000001</v>
      </c>
      <c r="I84" s="183">
        <f t="shared" ca="1" si="20"/>
        <v>488</v>
      </c>
      <c r="J84" s="180">
        <f t="shared" ca="1" si="21"/>
        <v>85.68</v>
      </c>
      <c r="K84" s="180">
        <f t="shared" ca="1" si="22"/>
        <v>4.8099999999999996</v>
      </c>
      <c r="L84" s="180">
        <f t="shared" ca="1" si="23"/>
        <v>0</v>
      </c>
      <c r="M84" s="181">
        <f t="shared" ca="1" si="24"/>
        <v>578.49</v>
      </c>
      <c r="N84" s="179">
        <f t="shared" ca="1" si="25"/>
        <v>487.99658267558641</v>
      </c>
      <c r="O84" s="180">
        <f t="shared" ca="1" si="26"/>
        <v>85.67940000746772</v>
      </c>
      <c r="P84" s="180">
        <f t="shared" ca="1" si="27"/>
        <v>4.8099663169458413</v>
      </c>
      <c r="Q84" s="180">
        <f t="shared" ca="1" si="28"/>
        <v>0</v>
      </c>
      <c r="R84" s="181">
        <f t="shared" ca="1" si="29"/>
        <v>578.48594900000001</v>
      </c>
      <c r="W84" s="46"/>
      <c r="X84" s="46">
        <v>84</v>
      </c>
    </row>
    <row r="85" spans="1:24">
      <c r="A85" s="61" t="s">
        <v>127</v>
      </c>
      <c r="B85" s="174">
        <f t="shared" ca="1" si="18"/>
        <v>679.48573199999998</v>
      </c>
      <c r="C85" s="179">
        <f t="shared" ca="1" si="19"/>
        <v>506.896356072</v>
      </c>
      <c r="D85" s="180">
        <f t="shared" ca="1" si="19"/>
        <v>163.28042139960004</v>
      </c>
      <c r="E85" s="180">
        <f t="shared" ca="1" si="19"/>
        <v>9.308954528400001</v>
      </c>
      <c r="F85" s="181">
        <f t="shared" ca="1" si="19"/>
        <v>0</v>
      </c>
      <c r="G85" s="182">
        <f t="shared" ca="1" si="16"/>
        <v>600.89949999999999</v>
      </c>
      <c r="H85" s="182">
        <f t="shared" ca="1" si="17"/>
        <v>578.48594900000001</v>
      </c>
      <c r="I85" s="183">
        <f t="shared" ca="1" si="20"/>
        <v>488</v>
      </c>
      <c r="J85" s="180">
        <f t="shared" ca="1" si="21"/>
        <v>85.68</v>
      </c>
      <c r="K85" s="180">
        <f t="shared" ca="1" si="22"/>
        <v>4.8099999999999996</v>
      </c>
      <c r="L85" s="180">
        <f t="shared" ca="1" si="23"/>
        <v>0</v>
      </c>
      <c r="M85" s="181">
        <f t="shared" ca="1" si="24"/>
        <v>578.49</v>
      </c>
      <c r="N85" s="179">
        <f t="shared" ca="1" si="25"/>
        <v>487.99658267558641</v>
      </c>
      <c r="O85" s="180">
        <f t="shared" ca="1" si="26"/>
        <v>85.67940000746772</v>
      </c>
      <c r="P85" s="180">
        <f t="shared" ca="1" si="27"/>
        <v>4.8099663169458413</v>
      </c>
      <c r="Q85" s="180">
        <f t="shared" ca="1" si="28"/>
        <v>0</v>
      </c>
      <c r="R85" s="181">
        <f t="shared" ca="1" si="29"/>
        <v>578.48594900000001</v>
      </c>
      <c r="W85" s="46"/>
      <c r="X85" s="46">
        <v>85</v>
      </c>
    </row>
    <row r="86" spans="1:24">
      <c r="A86" s="61" t="s">
        <v>128</v>
      </c>
      <c r="B86" s="174">
        <f t="shared" ca="1" si="18"/>
        <v>679.48573199999998</v>
      </c>
      <c r="C86" s="179">
        <f t="shared" ca="1" si="19"/>
        <v>506.896356072</v>
      </c>
      <c r="D86" s="180">
        <f t="shared" ca="1" si="19"/>
        <v>163.28042139960004</v>
      </c>
      <c r="E86" s="180">
        <f t="shared" ca="1" si="19"/>
        <v>9.308954528400001</v>
      </c>
      <c r="F86" s="181">
        <f t="shared" ca="1" si="19"/>
        <v>0</v>
      </c>
      <c r="G86" s="182">
        <f t="shared" ca="1" si="16"/>
        <v>600.89949999999999</v>
      </c>
      <c r="H86" s="182">
        <f t="shared" ca="1" si="17"/>
        <v>578.48594900000001</v>
      </c>
      <c r="I86" s="183">
        <f t="shared" ca="1" si="20"/>
        <v>488</v>
      </c>
      <c r="J86" s="180">
        <f t="shared" ca="1" si="21"/>
        <v>85.68</v>
      </c>
      <c r="K86" s="180">
        <f t="shared" ca="1" si="22"/>
        <v>4.8099999999999996</v>
      </c>
      <c r="L86" s="180">
        <f t="shared" ca="1" si="23"/>
        <v>0</v>
      </c>
      <c r="M86" s="181">
        <f t="shared" ca="1" si="24"/>
        <v>578.49</v>
      </c>
      <c r="N86" s="179">
        <f t="shared" ca="1" si="25"/>
        <v>487.99658267558641</v>
      </c>
      <c r="O86" s="180">
        <f t="shared" ca="1" si="26"/>
        <v>85.67940000746772</v>
      </c>
      <c r="P86" s="180">
        <f t="shared" ca="1" si="27"/>
        <v>4.8099663169458413</v>
      </c>
      <c r="Q86" s="180">
        <f t="shared" ca="1" si="28"/>
        <v>0</v>
      </c>
      <c r="R86" s="181">
        <f t="shared" ca="1" si="29"/>
        <v>578.48594900000001</v>
      </c>
      <c r="W86" s="46"/>
      <c r="X86" s="46">
        <v>86</v>
      </c>
    </row>
    <row r="87" spans="1:24">
      <c r="A87" s="61" t="s">
        <v>129</v>
      </c>
      <c r="B87" s="174">
        <f t="shared" ca="1" si="18"/>
        <v>679.48573199999998</v>
      </c>
      <c r="C87" s="179">
        <f t="shared" ca="1" si="19"/>
        <v>506.896356072</v>
      </c>
      <c r="D87" s="180">
        <f t="shared" ca="1" si="19"/>
        <v>163.28042139960004</v>
      </c>
      <c r="E87" s="180">
        <f t="shared" ca="1" si="19"/>
        <v>9.308954528400001</v>
      </c>
      <c r="F87" s="181">
        <f t="shared" ca="1" si="19"/>
        <v>0</v>
      </c>
      <c r="G87" s="182">
        <f t="shared" ca="1" si="16"/>
        <v>600.89949999999999</v>
      </c>
      <c r="H87" s="182">
        <f t="shared" ca="1" si="17"/>
        <v>578.48594900000001</v>
      </c>
      <c r="I87" s="183">
        <f t="shared" ca="1" si="20"/>
        <v>488</v>
      </c>
      <c r="J87" s="180">
        <f t="shared" ca="1" si="21"/>
        <v>85.68</v>
      </c>
      <c r="K87" s="180">
        <f t="shared" ca="1" si="22"/>
        <v>4.8099999999999996</v>
      </c>
      <c r="L87" s="180">
        <f t="shared" ca="1" si="23"/>
        <v>0</v>
      </c>
      <c r="M87" s="181">
        <f t="shared" ca="1" si="24"/>
        <v>578.49</v>
      </c>
      <c r="N87" s="179">
        <f t="shared" ca="1" si="25"/>
        <v>487.99658267558641</v>
      </c>
      <c r="O87" s="180">
        <f t="shared" ca="1" si="26"/>
        <v>85.67940000746772</v>
      </c>
      <c r="P87" s="180">
        <f t="shared" ca="1" si="27"/>
        <v>4.8099663169458413</v>
      </c>
      <c r="Q87" s="180">
        <f t="shared" ca="1" si="28"/>
        <v>0</v>
      </c>
      <c r="R87" s="181">
        <f t="shared" ca="1" si="29"/>
        <v>578.48594900000001</v>
      </c>
      <c r="W87" s="46"/>
      <c r="X87" s="46">
        <v>87</v>
      </c>
    </row>
    <row r="88" spans="1:24">
      <c r="A88" s="61" t="s">
        <v>130</v>
      </c>
      <c r="B88" s="174">
        <f t="shared" ca="1" si="18"/>
        <v>679.48573199999998</v>
      </c>
      <c r="C88" s="179">
        <f t="shared" ca="1" si="19"/>
        <v>506.896356072</v>
      </c>
      <c r="D88" s="180">
        <f t="shared" ca="1" si="19"/>
        <v>163.28042139960004</v>
      </c>
      <c r="E88" s="180">
        <f t="shared" ca="1" si="19"/>
        <v>9.308954528400001</v>
      </c>
      <c r="F88" s="181">
        <f t="shared" ca="1" si="19"/>
        <v>0</v>
      </c>
      <c r="G88" s="182">
        <f t="shared" ca="1" si="16"/>
        <v>600.89949999999999</v>
      </c>
      <c r="H88" s="182">
        <f t="shared" ca="1" si="17"/>
        <v>578.48594900000001</v>
      </c>
      <c r="I88" s="183">
        <f t="shared" ca="1" si="20"/>
        <v>488</v>
      </c>
      <c r="J88" s="180">
        <f t="shared" ca="1" si="21"/>
        <v>85.68</v>
      </c>
      <c r="K88" s="180">
        <f t="shared" ca="1" si="22"/>
        <v>4.8099999999999996</v>
      </c>
      <c r="L88" s="180">
        <f t="shared" ca="1" si="23"/>
        <v>0</v>
      </c>
      <c r="M88" s="181">
        <f t="shared" ca="1" si="24"/>
        <v>578.49</v>
      </c>
      <c r="N88" s="179">
        <f t="shared" ca="1" si="25"/>
        <v>487.99658267558641</v>
      </c>
      <c r="O88" s="180">
        <f t="shared" ca="1" si="26"/>
        <v>85.67940000746772</v>
      </c>
      <c r="P88" s="180">
        <f t="shared" ca="1" si="27"/>
        <v>4.8099663169458413</v>
      </c>
      <c r="Q88" s="180">
        <f t="shared" ca="1" si="28"/>
        <v>0</v>
      </c>
      <c r="R88" s="181">
        <f t="shared" ca="1" si="29"/>
        <v>578.48594900000001</v>
      </c>
      <c r="W88" s="46"/>
      <c r="X88" s="46">
        <v>88</v>
      </c>
    </row>
    <row r="89" spans="1:24">
      <c r="A89" s="61" t="s">
        <v>131</v>
      </c>
      <c r="B89" s="174">
        <f t="shared" ca="1" si="18"/>
        <v>679.48573199999998</v>
      </c>
      <c r="C89" s="179">
        <f t="shared" ca="1" si="19"/>
        <v>506.896356072</v>
      </c>
      <c r="D89" s="180">
        <f t="shared" ca="1" si="19"/>
        <v>163.28042139960004</v>
      </c>
      <c r="E89" s="180">
        <f t="shared" ca="1" si="19"/>
        <v>9.308954528400001</v>
      </c>
      <c r="F89" s="181">
        <f t="shared" ca="1" si="19"/>
        <v>0</v>
      </c>
      <c r="G89" s="182">
        <f t="shared" ca="1" si="16"/>
        <v>600.89949999999999</v>
      </c>
      <c r="H89" s="182">
        <f t="shared" ca="1" si="17"/>
        <v>578.48594900000001</v>
      </c>
      <c r="I89" s="183">
        <f t="shared" ca="1" si="20"/>
        <v>488</v>
      </c>
      <c r="J89" s="180">
        <f t="shared" ca="1" si="21"/>
        <v>85.68</v>
      </c>
      <c r="K89" s="180">
        <f t="shared" ca="1" si="22"/>
        <v>4.8099999999999996</v>
      </c>
      <c r="L89" s="180">
        <f t="shared" ca="1" si="23"/>
        <v>0</v>
      </c>
      <c r="M89" s="181">
        <f t="shared" ca="1" si="24"/>
        <v>578.49</v>
      </c>
      <c r="N89" s="179">
        <f t="shared" ca="1" si="25"/>
        <v>487.99658267558641</v>
      </c>
      <c r="O89" s="180">
        <f t="shared" ca="1" si="26"/>
        <v>85.67940000746772</v>
      </c>
      <c r="P89" s="180">
        <f t="shared" ca="1" si="27"/>
        <v>4.8099663169458413</v>
      </c>
      <c r="Q89" s="180">
        <f t="shared" ca="1" si="28"/>
        <v>0</v>
      </c>
      <c r="R89" s="181">
        <f t="shared" ca="1" si="29"/>
        <v>578.48594900000001</v>
      </c>
      <c r="W89" s="46"/>
      <c r="X89" s="46">
        <v>89</v>
      </c>
    </row>
    <row r="90" spans="1:24">
      <c r="A90" s="61" t="s">
        <v>132</v>
      </c>
      <c r="B90" s="174">
        <f t="shared" ca="1" si="18"/>
        <v>679.48573199999998</v>
      </c>
      <c r="C90" s="179">
        <f t="shared" ca="1" si="19"/>
        <v>506.896356072</v>
      </c>
      <c r="D90" s="180">
        <f t="shared" ca="1" si="19"/>
        <v>163.28042139960004</v>
      </c>
      <c r="E90" s="180">
        <f t="shared" ca="1" si="19"/>
        <v>9.308954528400001</v>
      </c>
      <c r="F90" s="181">
        <f t="shared" ca="1" si="19"/>
        <v>0</v>
      </c>
      <c r="G90" s="182">
        <f t="shared" ca="1" si="16"/>
        <v>600.89949999999999</v>
      </c>
      <c r="H90" s="182">
        <f t="shared" ca="1" si="17"/>
        <v>578.48594900000001</v>
      </c>
      <c r="I90" s="183">
        <f t="shared" ca="1" si="20"/>
        <v>488</v>
      </c>
      <c r="J90" s="180">
        <f t="shared" ca="1" si="21"/>
        <v>85.68</v>
      </c>
      <c r="K90" s="180">
        <f t="shared" ca="1" si="22"/>
        <v>4.8099999999999996</v>
      </c>
      <c r="L90" s="180">
        <f t="shared" ca="1" si="23"/>
        <v>0</v>
      </c>
      <c r="M90" s="181">
        <f t="shared" ca="1" si="24"/>
        <v>578.49</v>
      </c>
      <c r="N90" s="179">
        <f t="shared" ca="1" si="25"/>
        <v>487.99658267558641</v>
      </c>
      <c r="O90" s="180">
        <f t="shared" ca="1" si="26"/>
        <v>85.67940000746772</v>
      </c>
      <c r="P90" s="180">
        <f t="shared" ca="1" si="27"/>
        <v>4.8099663169458413</v>
      </c>
      <c r="Q90" s="180">
        <f t="shared" ca="1" si="28"/>
        <v>0</v>
      </c>
      <c r="R90" s="181">
        <f t="shared" ca="1" si="29"/>
        <v>578.48594900000001</v>
      </c>
      <c r="W90" s="46"/>
      <c r="X90" s="46">
        <v>90</v>
      </c>
    </row>
    <row r="91" spans="1:24">
      <c r="A91" s="61" t="s">
        <v>133</v>
      </c>
      <c r="B91" s="174">
        <f t="shared" ca="1" si="18"/>
        <v>679.48573199999998</v>
      </c>
      <c r="C91" s="179">
        <f t="shared" ca="1" si="19"/>
        <v>506.896356072</v>
      </c>
      <c r="D91" s="180">
        <f t="shared" ca="1" si="19"/>
        <v>163.28042139960004</v>
      </c>
      <c r="E91" s="180">
        <f t="shared" ca="1" si="19"/>
        <v>9.308954528400001</v>
      </c>
      <c r="F91" s="181">
        <f t="shared" ca="1" si="19"/>
        <v>0</v>
      </c>
      <c r="G91" s="182">
        <f t="shared" ca="1" si="16"/>
        <v>600.89949999999999</v>
      </c>
      <c r="H91" s="182">
        <f t="shared" ca="1" si="17"/>
        <v>578.48594900000001</v>
      </c>
      <c r="I91" s="183">
        <f t="shared" ca="1" si="20"/>
        <v>488</v>
      </c>
      <c r="J91" s="180">
        <f t="shared" ca="1" si="21"/>
        <v>85.68</v>
      </c>
      <c r="K91" s="180">
        <f t="shared" ca="1" si="22"/>
        <v>4.8099999999999996</v>
      </c>
      <c r="L91" s="180">
        <f t="shared" ca="1" si="23"/>
        <v>0</v>
      </c>
      <c r="M91" s="181">
        <f t="shared" ca="1" si="24"/>
        <v>578.49</v>
      </c>
      <c r="N91" s="179">
        <f t="shared" ca="1" si="25"/>
        <v>487.99658267558641</v>
      </c>
      <c r="O91" s="180">
        <f t="shared" ca="1" si="26"/>
        <v>85.67940000746772</v>
      </c>
      <c r="P91" s="180">
        <f t="shared" ca="1" si="27"/>
        <v>4.8099663169458413</v>
      </c>
      <c r="Q91" s="180">
        <f t="shared" ca="1" si="28"/>
        <v>0</v>
      </c>
      <c r="R91" s="181">
        <f t="shared" ca="1" si="29"/>
        <v>578.48594900000001</v>
      </c>
      <c r="W91" s="46"/>
      <c r="X91" s="46">
        <v>91</v>
      </c>
    </row>
    <row r="92" spans="1:24">
      <c r="A92" s="61" t="s">
        <v>134</v>
      </c>
      <c r="B92" s="174">
        <f t="shared" ca="1" si="18"/>
        <v>679.48573199999998</v>
      </c>
      <c r="C92" s="179">
        <f t="shared" ca="1" si="19"/>
        <v>506.896356072</v>
      </c>
      <c r="D92" s="180">
        <f t="shared" ca="1" si="19"/>
        <v>163.28042139960004</v>
      </c>
      <c r="E92" s="180">
        <f t="shared" ca="1" si="19"/>
        <v>9.308954528400001</v>
      </c>
      <c r="F92" s="181">
        <f t="shared" ca="1" si="19"/>
        <v>0</v>
      </c>
      <c r="G92" s="182">
        <f t="shared" ca="1" si="16"/>
        <v>600.89949999999999</v>
      </c>
      <c r="H92" s="182">
        <f t="shared" ca="1" si="17"/>
        <v>578.48594900000001</v>
      </c>
      <c r="I92" s="183">
        <f t="shared" ca="1" si="20"/>
        <v>488</v>
      </c>
      <c r="J92" s="180">
        <f t="shared" ca="1" si="21"/>
        <v>85.68</v>
      </c>
      <c r="K92" s="180">
        <f t="shared" ca="1" si="22"/>
        <v>4.8099999999999996</v>
      </c>
      <c r="L92" s="180">
        <f t="shared" ca="1" si="23"/>
        <v>0</v>
      </c>
      <c r="M92" s="181">
        <f t="shared" ca="1" si="24"/>
        <v>578.49</v>
      </c>
      <c r="N92" s="179">
        <f t="shared" ca="1" si="25"/>
        <v>487.99658267558641</v>
      </c>
      <c r="O92" s="180">
        <f t="shared" ca="1" si="26"/>
        <v>85.67940000746772</v>
      </c>
      <c r="P92" s="180">
        <f t="shared" ca="1" si="27"/>
        <v>4.8099663169458413</v>
      </c>
      <c r="Q92" s="180">
        <f t="shared" ca="1" si="28"/>
        <v>0</v>
      </c>
      <c r="R92" s="181">
        <f t="shared" ca="1" si="29"/>
        <v>578.48594900000001</v>
      </c>
      <c r="W92" s="46"/>
      <c r="X92" s="46">
        <v>92</v>
      </c>
    </row>
    <row r="93" spans="1:24">
      <c r="A93" s="61" t="s">
        <v>135</v>
      </c>
      <c r="B93" s="174">
        <f t="shared" ca="1" si="18"/>
        <v>679.48573199999998</v>
      </c>
      <c r="C93" s="179">
        <f t="shared" ca="1" si="19"/>
        <v>506.896356072</v>
      </c>
      <c r="D93" s="180">
        <f t="shared" ca="1" si="19"/>
        <v>163.28042139960004</v>
      </c>
      <c r="E93" s="180">
        <f t="shared" ca="1" si="19"/>
        <v>9.308954528400001</v>
      </c>
      <c r="F93" s="181">
        <f t="shared" ca="1" si="19"/>
        <v>0</v>
      </c>
      <c r="G93" s="182">
        <f t="shared" ca="1" si="16"/>
        <v>600.89949999999999</v>
      </c>
      <c r="H93" s="182">
        <f t="shared" ca="1" si="17"/>
        <v>578.48594900000001</v>
      </c>
      <c r="I93" s="183">
        <f t="shared" ca="1" si="20"/>
        <v>488</v>
      </c>
      <c r="J93" s="180">
        <f t="shared" ca="1" si="21"/>
        <v>85.68</v>
      </c>
      <c r="K93" s="180">
        <f t="shared" ca="1" si="22"/>
        <v>4.8099999999999996</v>
      </c>
      <c r="L93" s="180">
        <f t="shared" ca="1" si="23"/>
        <v>0</v>
      </c>
      <c r="M93" s="181">
        <f t="shared" ca="1" si="24"/>
        <v>578.49</v>
      </c>
      <c r="N93" s="179">
        <f t="shared" ca="1" si="25"/>
        <v>487.99658267558641</v>
      </c>
      <c r="O93" s="180">
        <f t="shared" ca="1" si="26"/>
        <v>85.67940000746772</v>
      </c>
      <c r="P93" s="180">
        <f t="shared" ca="1" si="27"/>
        <v>4.8099663169458413</v>
      </c>
      <c r="Q93" s="180">
        <f t="shared" ca="1" si="28"/>
        <v>0</v>
      </c>
      <c r="R93" s="181">
        <f t="shared" ca="1" si="29"/>
        <v>578.48594900000001</v>
      </c>
      <c r="W93" s="46"/>
      <c r="X93" s="46">
        <v>93</v>
      </c>
    </row>
    <row r="94" spans="1:24">
      <c r="A94" s="61" t="s">
        <v>136</v>
      </c>
      <c r="B94" s="174">
        <f t="shared" ca="1" si="18"/>
        <v>679.48573199999998</v>
      </c>
      <c r="C94" s="179">
        <f t="shared" ca="1" si="19"/>
        <v>506.896356072</v>
      </c>
      <c r="D94" s="180">
        <f t="shared" ca="1" si="19"/>
        <v>163.28042139960004</v>
      </c>
      <c r="E94" s="180">
        <f t="shared" ca="1" si="19"/>
        <v>9.308954528400001</v>
      </c>
      <c r="F94" s="181">
        <f t="shared" ca="1" si="19"/>
        <v>0</v>
      </c>
      <c r="G94" s="182">
        <f t="shared" ca="1" si="16"/>
        <v>564.39949999999999</v>
      </c>
      <c r="H94" s="182">
        <f t="shared" ca="1" si="17"/>
        <v>543.347399</v>
      </c>
      <c r="I94" s="183">
        <f t="shared" ca="1" si="20"/>
        <v>438</v>
      </c>
      <c r="J94" s="180">
        <f t="shared" ca="1" si="21"/>
        <v>99.67</v>
      </c>
      <c r="K94" s="180">
        <f t="shared" ca="1" si="22"/>
        <v>5.68</v>
      </c>
      <c r="L94" s="180">
        <f t="shared" ca="1" si="23"/>
        <v>0</v>
      </c>
      <c r="M94" s="181">
        <f t="shared" ca="1" si="24"/>
        <v>543.34999999999991</v>
      </c>
      <c r="N94" s="179">
        <f t="shared" ca="1" si="25"/>
        <v>437.99790330726057</v>
      </c>
      <c r="O94" s="180">
        <f t="shared" ca="1" si="26"/>
        <v>99.669522882727534</v>
      </c>
      <c r="P94" s="180">
        <f t="shared" ca="1" si="27"/>
        <v>5.6799728100119635</v>
      </c>
      <c r="Q94" s="180">
        <f t="shared" ca="1" si="28"/>
        <v>0</v>
      </c>
      <c r="R94" s="181">
        <f t="shared" ca="1" si="29"/>
        <v>543.347399</v>
      </c>
      <c r="W94" s="46"/>
      <c r="X94" s="46">
        <v>94</v>
      </c>
    </row>
    <row r="95" spans="1:24">
      <c r="A95" s="61" t="s">
        <v>137</v>
      </c>
      <c r="B95" s="174">
        <f t="shared" ca="1" si="18"/>
        <v>679.48573199999998</v>
      </c>
      <c r="C95" s="179">
        <f t="shared" ca="1" si="19"/>
        <v>506.896356072</v>
      </c>
      <c r="D95" s="180">
        <f t="shared" ca="1" si="19"/>
        <v>163.28042139960004</v>
      </c>
      <c r="E95" s="180">
        <f t="shared" ca="1" si="19"/>
        <v>9.308954528400001</v>
      </c>
      <c r="F95" s="181">
        <f t="shared" ca="1" si="19"/>
        <v>0</v>
      </c>
      <c r="G95" s="182">
        <f t="shared" ca="1" si="16"/>
        <v>491.39949999999999</v>
      </c>
      <c r="H95" s="182">
        <f t="shared" ca="1" si="17"/>
        <v>473.07029899999998</v>
      </c>
      <c r="I95" s="183">
        <f t="shared" ca="1" si="20"/>
        <v>380.81</v>
      </c>
      <c r="J95" s="180">
        <f t="shared" ca="1" si="21"/>
        <v>87.35</v>
      </c>
      <c r="K95" s="180">
        <f t="shared" ca="1" si="22"/>
        <v>4.91</v>
      </c>
      <c r="L95" s="180">
        <f t="shared" ca="1" si="23"/>
        <v>0</v>
      </c>
      <c r="M95" s="181">
        <f t="shared" ca="1" si="24"/>
        <v>473.07</v>
      </c>
      <c r="N95" s="179">
        <f t="shared" ca="1" si="25"/>
        <v>380.81024068782631</v>
      </c>
      <c r="O95" s="180">
        <f t="shared" ca="1" si="26"/>
        <v>87.350055208848573</v>
      </c>
      <c r="P95" s="180">
        <f t="shared" ca="1" si="27"/>
        <v>4.9100031033250895</v>
      </c>
      <c r="Q95" s="180">
        <f t="shared" ca="1" si="28"/>
        <v>0</v>
      </c>
      <c r="R95" s="181">
        <f t="shared" ca="1" si="29"/>
        <v>473.07029899999998</v>
      </c>
      <c r="W95" s="46"/>
      <c r="X95" s="46">
        <v>95</v>
      </c>
    </row>
    <row r="96" spans="1:24">
      <c r="A96" s="61" t="s">
        <v>138</v>
      </c>
      <c r="B96" s="174">
        <f t="shared" ca="1" si="18"/>
        <v>679.48573199999998</v>
      </c>
      <c r="C96" s="179">
        <f t="shared" ca="1" si="19"/>
        <v>506.896356072</v>
      </c>
      <c r="D96" s="180">
        <f t="shared" ca="1" si="19"/>
        <v>163.28042139960004</v>
      </c>
      <c r="E96" s="180">
        <f t="shared" ca="1" si="19"/>
        <v>9.308954528400001</v>
      </c>
      <c r="F96" s="181">
        <f t="shared" ca="1" si="19"/>
        <v>0</v>
      </c>
      <c r="G96" s="182">
        <f t="shared" ca="1" si="16"/>
        <v>432</v>
      </c>
      <c r="H96" s="182">
        <f t="shared" ca="1" si="17"/>
        <v>415.88639999999998</v>
      </c>
      <c r="I96" s="183">
        <f t="shared" ca="1" si="20"/>
        <v>325.39999999999998</v>
      </c>
      <c r="J96" s="180">
        <f t="shared" ca="1" si="21"/>
        <v>85.68</v>
      </c>
      <c r="K96" s="180">
        <f t="shared" ca="1" si="22"/>
        <v>4.8099999999999996</v>
      </c>
      <c r="L96" s="180">
        <f t="shared" ca="1" si="23"/>
        <v>0</v>
      </c>
      <c r="M96" s="181">
        <f t="shared" ca="1" si="24"/>
        <v>415.89</v>
      </c>
      <c r="N96" s="179">
        <f t="shared" ca="1" si="25"/>
        <v>325.39718329365934</v>
      </c>
      <c r="O96" s="180">
        <f t="shared" ca="1" si="26"/>
        <v>85.679258342350153</v>
      </c>
      <c r="P96" s="180">
        <f t="shared" ca="1" si="27"/>
        <v>4.8099583639904777</v>
      </c>
      <c r="Q96" s="180">
        <f t="shared" ca="1" si="28"/>
        <v>0</v>
      </c>
      <c r="R96" s="181">
        <f t="shared" ca="1" si="29"/>
        <v>415.88639999999992</v>
      </c>
      <c r="W96" s="46"/>
      <c r="X96" s="46">
        <v>96</v>
      </c>
    </row>
    <row r="97" spans="1:24">
      <c r="A97" s="61" t="s">
        <v>139</v>
      </c>
      <c r="B97" s="174">
        <f t="shared" ca="1" si="18"/>
        <v>679.48573199999998</v>
      </c>
      <c r="C97" s="179">
        <f t="shared" ca="1" si="19"/>
        <v>506.896356072</v>
      </c>
      <c r="D97" s="180">
        <f t="shared" ca="1" si="19"/>
        <v>163.28042139960004</v>
      </c>
      <c r="E97" s="180">
        <f t="shared" ca="1" si="19"/>
        <v>9.308954528400001</v>
      </c>
      <c r="F97" s="181">
        <f t="shared" ca="1" si="19"/>
        <v>0</v>
      </c>
      <c r="G97" s="182">
        <f t="shared" ca="1" si="16"/>
        <v>382</v>
      </c>
      <c r="H97" s="182">
        <f t="shared" ca="1" si="17"/>
        <v>367.75139999999999</v>
      </c>
      <c r="I97" s="183">
        <f t="shared" ca="1" si="20"/>
        <v>277.26</v>
      </c>
      <c r="J97" s="180">
        <f t="shared" ca="1" si="21"/>
        <v>85.68</v>
      </c>
      <c r="K97" s="180">
        <f t="shared" ca="1" si="22"/>
        <v>4.8099999999999996</v>
      </c>
      <c r="L97" s="180">
        <f t="shared" ca="1" si="23"/>
        <v>0</v>
      </c>
      <c r="M97" s="181">
        <f t="shared" ca="1" si="24"/>
        <v>367.75</v>
      </c>
      <c r="N97" s="179">
        <f t="shared" ca="1" si="25"/>
        <v>277.26105551053701</v>
      </c>
      <c r="O97" s="180">
        <f t="shared" ca="1" si="26"/>
        <v>85.680326178110136</v>
      </c>
      <c r="P97" s="180">
        <f t="shared" ca="1" si="27"/>
        <v>4.8100183113528203</v>
      </c>
      <c r="Q97" s="180">
        <f t="shared" ca="1" si="28"/>
        <v>0</v>
      </c>
      <c r="R97" s="181">
        <f t="shared" ca="1" si="29"/>
        <v>367.75139999999999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679.48573199999998</v>
      </c>
      <c r="C98" s="184">
        <f t="shared" ca="1" si="19"/>
        <v>506.896356072</v>
      </c>
      <c r="D98" s="185">
        <f t="shared" ca="1" si="19"/>
        <v>163.28042139960004</v>
      </c>
      <c r="E98" s="185">
        <f t="shared" ca="1" si="19"/>
        <v>9.308954528400001</v>
      </c>
      <c r="F98" s="186">
        <f t="shared" ca="1" si="19"/>
        <v>0</v>
      </c>
      <c r="G98" s="187">
        <f t="shared" ca="1" si="16"/>
        <v>374</v>
      </c>
      <c r="H98" s="187">
        <f t="shared" ca="1" si="17"/>
        <v>360.0498</v>
      </c>
      <c r="I98" s="188">
        <f t="shared" ca="1" si="20"/>
        <v>269.56</v>
      </c>
      <c r="J98" s="185">
        <f t="shared" ca="1" si="21"/>
        <v>85.68</v>
      </c>
      <c r="K98" s="185">
        <f t="shared" ca="1" si="22"/>
        <v>4.8099999999999996</v>
      </c>
      <c r="L98" s="185">
        <f t="shared" ca="1" si="23"/>
        <v>0</v>
      </c>
      <c r="M98" s="186">
        <f t="shared" ca="1" si="24"/>
        <v>360.05</v>
      </c>
      <c r="N98" s="184">
        <f t="shared" ca="1" si="25"/>
        <v>269.55985026524093</v>
      </c>
      <c r="O98" s="185">
        <f t="shared" ca="1" si="26"/>
        <v>85.679952406610198</v>
      </c>
      <c r="P98" s="185">
        <f t="shared" ca="1" si="27"/>
        <v>4.8099973281488682</v>
      </c>
      <c r="Q98" s="185">
        <f t="shared" ca="1" si="28"/>
        <v>0</v>
      </c>
      <c r="R98" s="186">
        <f t="shared" ca="1" si="29"/>
        <v>360.0498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16.307744108000019</v>
      </c>
      <c r="C99" s="56">
        <f t="shared" ref="C99:R99" ca="1" si="30">SUM(C3:C98)/4000</f>
        <v>12.165577104567992</v>
      </c>
      <c r="D99" s="54">
        <f t="shared" ca="1" si="30"/>
        <v>3.9187509091524046</v>
      </c>
      <c r="E99" s="54">
        <f t="shared" ca="1" si="30"/>
        <v>0.22341609427960019</v>
      </c>
      <c r="F99" s="55">
        <f t="shared" ca="1" si="30"/>
        <v>0</v>
      </c>
      <c r="G99" s="59">
        <f t="shared" ca="1" si="30"/>
        <v>11.511618402499996</v>
      </c>
      <c r="H99" s="59">
        <f t="shared" ca="1" si="30"/>
        <v>11.082235039500016</v>
      </c>
      <c r="I99" s="171">
        <f t="shared" ca="1" si="30"/>
        <v>8.9001874999999995</v>
      </c>
      <c r="J99" s="54">
        <f t="shared" ca="1" si="30"/>
        <v>2.0622700000000025</v>
      </c>
      <c r="K99" s="54">
        <f t="shared" ca="1" si="30"/>
        <v>0.11979250000000007</v>
      </c>
      <c r="L99" s="54">
        <f t="shared" ca="1" si="30"/>
        <v>0</v>
      </c>
      <c r="M99" s="55">
        <f t="shared" ca="1" si="30"/>
        <v>11.082250000000004</v>
      </c>
      <c r="N99" s="56">
        <f t="shared" ca="1" si="30"/>
        <v>8.9001750831230027</v>
      </c>
      <c r="O99" s="54">
        <f t="shared" ca="1" si="30"/>
        <v>2.0622675704784994</v>
      </c>
      <c r="P99" s="54">
        <f t="shared" ca="1" si="30"/>
        <v>0.11979238589850677</v>
      </c>
      <c r="Q99" s="54">
        <f t="shared" ca="1" si="30"/>
        <v>0</v>
      </c>
      <c r="R99" s="55">
        <f t="shared" ca="1" si="30"/>
        <v>11.082235039500016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1.4973475907709144E-4</v>
      </c>
      <c r="L3" s="24">
        <f>BRPL_EOD!L3-BRPL_ISGS_exbus!L3</f>
        <v>-1.1840614068070465E-4</v>
      </c>
      <c r="M3" s="24">
        <f>BRPL_EOD!M3-BRPL_ISGS_exbus!M3</f>
        <v>1.1089985322314533E-3</v>
      </c>
      <c r="N3" s="24">
        <f>BRPL_EOD!N3-BRPL_ISGS_exbus!N3</f>
        <v>1.6664765874452314E-3</v>
      </c>
      <c r="O3" s="24">
        <f>BRPL_EOD!O3-BRPL_ISGS_exbus!O3</f>
        <v>-1.7167858042910211E-3</v>
      </c>
      <c r="P3" s="24">
        <f>BRPL_EOD!P3-BRPL_ISGS_exbus!P3</f>
        <v>-6.0979768403512935E-4</v>
      </c>
      <c r="Q3" s="24">
        <f>BRPL_EOD!Q3-BRPL_ISGS_exbus!Q3</f>
        <v>-8.4141693811057294E-4</v>
      </c>
      <c r="R3" s="24">
        <f>BRPL_EOD!R3-BRPL_ISGS_exbus!R3</f>
        <v>-6.5673300841826432E-3</v>
      </c>
      <c r="S3" s="24">
        <f>BRPL_EOD!S3-BRPL_ISGS_exbus!S3</f>
        <v>4.0026582278507306E-4</v>
      </c>
      <c r="T3" s="24">
        <f>BRPL_EOD!T3-BRPL_ISGS_exbus!T3</f>
        <v>0</v>
      </c>
      <c r="U3" s="24">
        <f>BRPL_EOD!U3-BRPL_ISGS_exbus!U3</f>
        <v>1.7945156898235837E-5</v>
      </c>
      <c r="V3" s="24">
        <f>BRPL_EOD!V3-BRPL_ISGS_exbus!V3</f>
        <v>5.6621167883230683E-4</v>
      </c>
      <c r="W3" s="24">
        <f>BRPL_EOD!W3-BRPL_ISGS_exbus!W3</f>
        <v>2.0780895020173773E-3</v>
      </c>
      <c r="X3" s="24">
        <f>BRPL_EOD!X3-BRPL_ISGS_exbus!X3</f>
        <v>-2.7923870967754283E-3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1.4973475907709144E-4</v>
      </c>
      <c r="L4" s="24">
        <f>BRPL_EOD!L4-BRPL_ISGS_exbus!L4</f>
        <v>-1.1840614068070465E-4</v>
      </c>
      <c r="M4" s="24">
        <f>BRPL_EOD!M4-BRPL_ISGS_exbus!M4</f>
        <v>1.1089985322314533E-3</v>
      </c>
      <c r="N4" s="24">
        <f>BRPL_EOD!N4-BRPL_ISGS_exbus!N4</f>
        <v>1.6664765874452314E-3</v>
      </c>
      <c r="O4" s="24">
        <f>BRPL_EOD!O4-BRPL_ISGS_exbus!O4</f>
        <v>-1.7167858042910211E-3</v>
      </c>
      <c r="P4" s="24">
        <f>BRPL_EOD!P4-BRPL_ISGS_exbus!P4</f>
        <v>-6.0979768403512935E-4</v>
      </c>
      <c r="Q4" s="24">
        <f>BRPL_EOD!Q4-BRPL_ISGS_exbus!Q4</f>
        <v>-8.4141693811057294E-4</v>
      </c>
      <c r="R4" s="24">
        <f>BRPL_EOD!R4-BRPL_ISGS_exbus!R4</f>
        <v>-6.5673300841826432E-3</v>
      </c>
      <c r="S4" s="24">
        <f>BRPL_EOD!S4-BRPL_ISGS_exbus!S4</f>
        <v>4.0026582278507306E-4</v>
      </c>
      <c r="T4" s="24">
        <f>BRPL_EOD!T4-BRPL_ISGS_exbus!T4</f>
        <v>0</v>
      </c>
      <c r="U4" s="24">
        <f>BRPL_EOD!U4-BRPL_ISGS_exbus!U4</f>
        <v>1.7945156898235837E-5</v>
      </c>
      <c r="V4" s="24">
        <f>BRPL_EOD!V4-BRPL_ISGS_exbus!V4</f>
        <v>5.6621167883230683E-4</v>
      </c>
      <c r="W4" s="24">
        <f>BRPL_EOD!W4-BRPL_ISGS_exbus!W4</f>
        <v>2.0780895020173773E-3</v>
      </c>
      <c r="X4" s="24">
        <f>BRPL_EOD!X4-BRPL_ISGS_exbus!X4</f>
        <v>-2.0972858200281053E-3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1.4973475907709144E-4</v>
      </c>
      <c r="L5" s="24">
        <f>BRPL_EOD!L5-BRPL_ISGS_exbus!L5</f>
        <v>-1.1840614068070465E-4</v>
      </c>
      <c r="M5" s="24">
        <f>BRPL_EOD!M5-BRPL_ISGS_exbus!M5</f>
        <v>1.1089985322314533E-3</v>
      </c>
      <c r="N5" s="24">
        <f>BRPL_EOD!N5-BRPL_ISGS_exbus!N5</f>
        <v>1.6664765874452314E-3</v>
      </c>
      <c r="O5" s="24">
        <f>BRPL_EOD!O5-BRPL_ISGS_exbus!O5</f>
        <v>-1.7167858042910211E-3</v>
      </c>
      <c r="P5" s="24">
        <f>BRPL_EOD!P5-BRPL_ISGS_exbus!P5</f>
        <v>-6.0979768403512935E-4</v>
      </c>
      <c r="Q5" s="24">
        <f>BRPL_EOD!Q5-BRPL_ISGS_exbus!Q5</f>
        <v>-8.4141693811057294E-4</v>
      </c>
      <c r="R5" s="24">
        <f>BRPL_EOD!R5-BRPL_ISGS_exbus!R5</f>
        <v>-6.5673300841826432E-3</v>
      </c>
      <c r="S5" s="24">
        <f>BRPL_EOD!S5-BRPL_ISGS_exbus!S5</f>
        <v>4.0026582278507306E-4</v>
      </c>
      <c r="T5" s="24">
        <f>BRPL_EOD!T5-BRPL_ISGS_exbus!T5</f>
        <v>0</v>
      </c>
      <c r="U5" s="24">
        <f>BRPL_EOD!U5-BRPL_ISGS_exbus!U5</f>
        <v>1.7945156898235837E-5</v>
      </c>
      <c r="V5" s="24">
        <f>BRPL_EOD!V5-BRPL_ISGS_exbus!V5</f>
        <v>5.6621167883230683E-4</v>
      </c>
      <c r="W5" s="24">
        <f>BRPL_EOD!W5-BRPL_ISGS_exbus!W5</f>
        <v>2.0780895020173773E-3</v>
      </c>
      <c r="X5" s="24">
        <f>BRPL_EOD!X5-BRPL_ISGS_exbus!X5</f>
        <v>-2.0972858200281053E-3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1.4973475907709144E-4</v>
      </c>
      <c r="L6" s="24">
        <f>BRPL_EOD!L6-BRPL_ISGS_exbus!L6</f>
        <v>-1.1840614068070465E-4</v>
      </c>
      <c r="M6" s="24">
        <f>BRPL_EOD!M6-BRPL_ISGS_exbus!M6</f>
        <v>1.1089985322314533E-3</v>
      </c>
      <c r="N6" s="24">
        <f>BRPL_EOD!N6-BRPL_ISGS_exbus!N6</f>
        <v>1.6664765874452314E-3</v>
      </c>
      <c r="O6" s="24">
        <f>BRPL_EOD!O6-BRPL_ISGS_exbus!O6</f>
        <v>-1.7167858042910211E-3</v>
      </c>
      <c r="P6" s="24">
        <f>BRPL_EOD!P6-BRPL_ISGS_exbus!P6</f>
        <v>-6.0979768403512935E-4</v>
      </c>
      <c r="Q6" s="24">
        <f>BRPL_EOD!Q6-BRPL_ISGS_exbus!Q6</f>
        <v>-8.4141693811057294E-4</v>
      </c>
      <c r="R6" s="24">
        <f>BRPL_EOD!R6-BRPL_ISGS_exbus!R6</f>
        <v>-6.5673300841826432E-3</v>
      </c>
      <c r="S6" s="24">
        <f>BRPL_EOD!S6-BRPL_ISGS_exbus!S6</f>
        <v>4.0026582278507306E-4</v>
      </c>
      <c r="T6" s="24">
        <f>BRPL_EOD!T6-BRPL_ISGS_exbus!T6</f>
        <v>0</v>
      </c>
      <c r="U6" s="24">
        <f>BRPL_EOD!U6-BRPL_ISGS_exbus!U6</f>
        <v>1.7945156898235837E-5</v>
      </c>
      <c r="V6" s="24">
        <f>BRPL_EOD!V6-BRPL_ISGS_exbus!V6</f>
        <v>5.6621167883230683E-4</v>
      </c>
      <c r="W6" s="24">
        <f>BRPL_EOD!W6-BRPL_ISGS_exbus!W6</f>
        <v>2.0780895020173773E-3</v>
      </c>
      <c r="X6" s="24">
        <f>BRPL_EOD!X6-BRPL_ISGS_exbus!X6</f>
        <v>-2.0972858200281053E-3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1.4973475907709144E-4</v>
      </c>
      <c r="L7" s="24">
        <f>BRPL_EOD!L7-BRPL_ISGS_exbus!L7</f>
        <v>-1.1840614068070465E-4</v>
      </c>
      <c r="M7" s="24">
        <f>BRPL_EOD!M7-BRPL_ISGS_exbus!M7</f>
        <v>1.1089985322314533E-3</v>
      </c>
      <c r="N7" s="24">
        <f>BRPL_EOD!N7-BRPL_ISGS_exbus!N7</f>
        <v>1.6664765874452314E-3</v>
      </c>
      <c r="O7" s="24">
        <f>BRPL_EOD!O7-BRPL_ISGS_exbus!O7</f>
        <v>-1.7167858042910211E-3</v>
      </c>
      <c r="P7" s="24">
        <f>BRPL_EOD!P7-BRPL_ISGS_exbus!P7</f>
        <v>-6.0979768403512935E-4</v>
      </c>
      <c r="Q7" s="24">
        <f>BRPL_EOD!Q7-BRPL_ISGS_exbus!Q7</f>
        <v>-8.4141693811057294E-4</v>
      </c>
      <c r="R7" s="24">
        <f>BRPL_EOD!R7-BRPL_ISGS_exbus!R7</f>
        <v>-6.5673300841826432E-3</v>
      </c>
      <c r="S7" s="24">
        <f>BRPL_EOD!S7-BRPL_ISGS_exbus!S7</f>
        <v>4.0026582278507306E-4</v>
      </c>
      <c r="T7" s="24">
        <f>BRPL_EOD!T7-BRPL_ISGS_exbus!T7</f>
        <v>0</v>
      </c>
      <c r="U7" s="24">
        <f>BRPL_EOD!U7-BRPL_ISGS_exbus!U7</f>
        <v>1.7945156898235837E-5</v>
      </c>
      <c r="V7" s="24">
        <f>BRPL_EOD!V7-BRPL_ISGS_exbus!V7</f>
        <v>5.6621167883230683E-4</v>
      </c>
      <c r="W7" s="24">
        <f>BRPL_EOD!W7-BRPL_ISGS_exbus!W7</f>
        <v>2.0780895020173773E-3</v>
      </c>
      <c r="X7" s="24">
        <f>BRPL_EOD!X7-BRPL_ISGS_exbus!X7</f>
        <v>-2.0972858200281053E-3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1.4973475907709144E-4</v>
      </c>
      <c r="L8" s="24">
        <f>BRPL_EOD!L8-BRPL_ISGS_exbus!L8</f>
        <v>-1.1840614068070465E-4</v>
      </c>
      <c r="M8" s="24">
        <f>BRPL_EOD!M8-BRPL_ISGS_exbus!M8</f>
        <v>1.1089985322314533E-3</v>
      </c>
      <c r="N8" s="24">
        <f>BRPL_EOD!N8-BRPL_ISGS_exbus!N8</f>
        <v>1.6664765874452314E-3</v>
      </c>
      <c r="O8" s="24">
        <f>BRPL_EOD!O8-BRPL_ISGS_exbus!O8</f>
        <v>-1.7167858042910211E-3</v>
      </c>
      <c r="P8" s="24">
        <f>BRPL_EOD!P8-BRPL_ISGS_exbus!P8</f>
        <v>-6.0979768403512935E-4</v>
      </c>
      <c r="Q8" s="24">
        <f>BRPL_EOD!Q8-BRPL_ISGS_exbus!Q8</f>
        <v>-8.4141693811057294E-4</v>
      </c>
      <c r="R8" s="24">
        <f>BRPL_EOD!R8-BRPL_ISGS_exbus!R8</f>
        <v>-6.5673300841826432E-3</v>
      </c>
      <c r="S8" s="24">
        <f>BRPL_EOD!S8-BRPL_ISGS_exbus!S8</f>
        <v>4.0026582278507306E-4</v>
      </c>
      <c r="T8" s="24">
        <f>BRPL_EOD!T8-BRPL_ISGS_exbus!T8</f>
        <v>0</v>
      </c>
      <c r="U8" s="24">
        <f>BRPL_EOD!U8-BRPL_ISGS_exbus!U8</f>
        <v>1.7945156898235837E-5</v>
      </c>
      <c r="V8" s="24">
        <f>BRPL_EOD!V8-BRPL_ISGS_exbus!V8</f>
        <v>5.6621167883230683E-4</v>
      </c>
      <c r="W8" s="24">
        <f>BRPL_EOD!W8-BRPL_ISGS_exbus!W8</f>
        <v>2.0780895020173773E-3</v>
      </c>
      <c r="X8" s="24">
        <f>BRPL_EOD!X8-BRPL_ISGS_exbus!X8</f>
        <v>-2.0972858200281053E-3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1.4973475907709144E-4</v>
      </c>
      <c r="L9" s="24">
        <f>BRPL_EOD!L9-BRPL_ISGS_exbus!L9</f>
        <v>-1.1840614068070465E-4</v>
      </c>
      <c r="M9" s="24">
        <f>BRPL_EOD!M9-BRPL_ISGS_exbus!M9</f>
        <v>1.1089985322314533E-3</v>
      </c>
      <c r="N9" s="24">
        <f>BRPL_EOD!N9-BRPL_ISGS_exbus!N9</f>
        <v>1.6664765874452314E-3</v>
      </c>
      <c r="O9" s="24">
        <f>BRPL_EOD!O9-BRPL_ISGS_exbus!O9</f>
        <v>-1.7167858042910211E-3</v>
      </c>
      <c r="P9" s="24">
        <f>BRPL_EOD!P9-BRPL_ISGS_exbus!P9</f>
        <v>-6.0979768403512935E-4</v>
      </c>
      <c r="Q9" s="24">
        <f>BRPL_EOD!Q9-BRPL_ISGS_exbus!Q9</f>
        <v>-8.4141693811057294E-4</v>
      </c>
      <c r="R9" s="24">
        <f>BRPL_EOD!R9-BRPL_ISGS_exbus!R9</f>
        <v>-6.5673300841826432E-3</v>
      </c>
      <c r="S9" s="24">
        <f>BRPL_EOD!S9-BRPL_ISGS_exbus!S9</f>
        <v>4.0026582278507306E-4</v>
      </c>
      <c r="T9" s="24">
        <f>BRPL_EOD!T9-BRPL_ISGS_exbus!T9</f>
        <v>0</v>
      </c>
      <c r="U9" s="24">
        <f>BRPL_EOD!U9-BRPL_ISGS_exbus!U9</f>
        <v>1.7945156898235837E-5</v>
      </c>
      <c r="V9" s="24">
        <f>BRPL_EOD!V9-BRPL_ISGS_exbus!V9</f>
        <v>5.6621167883230683E-4</v>
      </c>
      <c r="W9" s="24">
        <f>BRPL_EOD!W9-BRPL_ISGS_exbus!W9</f>
        <v>2.0780895020173773E-3</v>
      </c>
      <c r="X9" s="24">
        <f>BRPL_EOD!X9-BRPL_ISGS_exbus!X9</f>
        <v>-2.0972858200281053E-3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1.4973475907709144E-4</v>
      </c>
      <c r="L10" s="24">
        <f>BRPL_EOD!L10-BRPL_ISGS_exbus!L10</f>
        <v>-1.1840614068070465E-4</v>
      </c>
      <c r="M10" s="24">
        <f>BRPL_EOD!M10-BRPL_ISGS_exbus!M10</f>
        <v>1.1089985322314533E-3</v>
      </c>
      <c r="N10" s="24">
        <f>BRPL_EOD!N10-BRPL_ISGS_exbus!N10</f>
        <v>1.6664765874452314E-3</v>
      </c>
      <c r="O10" s="24">
        <f>BRPL_EOD!O10-BRPL_ISGS_exbus!O10</f>
        <v>-1.7167858042910211E-3</v>
      </c>
      <c r="P10" s="24">
        <f>BRPL_EOD!P10-BRPL_ISGS_exbus!P10</f>
        <v>-6.0979768403512935E-4</v>
      </c>
      <c r="Q10" s="24">
        <f>BRPL_EOD!Q10-BRPL_ISGS_exbus!Q10</f>
        <v>-8.4141693811057294E-4</v>
      </c>
      <c r="R10" s="24">
        <f>BRPL_EOD!R10-BRPL_ISGS_exbus!R10</f>
        <v>-6.5673300841826432E-3</v>
      </c>
      <c r="S10" s="24">
        <f>BRPL_EOD!S10-BRPL_ISGS_exbus!S10</f>
        <v>4.0026582278507306E-4</v>
      </c>
      <c r="T10" s="24">
        <f>BRPL_EOD!T10-BRPL_ISGS_exbus!T10</f>
        <v>0</v>
      </c>
      <c r="U10" s="24">
        <f>BRPL_EOD!U10-BRPL_ISGS_exbus!U10</f>
        <v>1.7945156898235837E-5</v>
      </c>
      <c r="V10" s="24">
        <f>BRPL_EOD!V10-BRPL_ISGS_exbus!V10</f>
        <v>5.6621167883230683E-4</v>
      </c>
      <c r="W10" s="24">
        <f>BRPL_EOD!W10-BRPL_ISGS_exbus!W10</f>
        <v>2.0780895020173773E-3</v>
      </c>
      <c r="X10" s="24">
        <f>BRPL_EOD!X10-BRPL_ISGS_exbus!X10</f>
        <v>-2.0972858200281053E-3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1.4973475907709144E-4</v>
      </c>
      <c r="L11" s="24">
        <f>BRPL_EOD!L11-BRPL_ISGS_exbus!L11</f>
        <v>-1.1840614068070465E-4</v>
      </c>
      <c r="M11" s="24">
        <f>BRPL_EOD!M11-BRPL_ISGS_exbus!M11</f>
        <v>2.169586330936113E-3</v>
      </c>
      <c r="N11" s="24">
        <f>BRPL_EOD!N11-BRPL_ISGS_exbus!N11</f>
        <v>7.6231594075082398E-4</v>
      </c>
      <c r="O11" s="24">
        <f>BRPL_EOD!O11-BRPL_ISGS_exbus!O11</f>
        <v>-1.7167858042910211E-3</v>
      </c>
      <c r="P11" s="24">
        <f>BRPL_EOD!P11-BRPL_ISGS_exbus!P11</f>
        <v>-6.0979768403512935E-4</v>
      </c>
      <c r="Q11" s="24">
        <f>BRPL_EOD!Q11-BRPL_ISGS_exbus!Q11</f>
        <v>-8.4141693811057294E-4</v>
      </c>
      <c r="R11" s="24">
        <f>BRPL_EOD!R11-BRPL_ISGS_exbus!R11</f>
        <v>-6.5673300841826432E-3</v>
      </c>
      <c r="S11" s="24">
        <f>BRPL_EOD!S11-BRPL_ISGS_exbus!S11</f>
        <v>4.0026582278507306E-4</v>
      </c>
      <c r="T11" s="24">
        <f>BRPL_EOD!T11-BRPL_ISGS_exbus!T11</f>
        <v>0</v>
      </c>
      <c r="U11" s="24">
        <f>BRPL_EOD!U11-BRPL_ISGS_exbus!U11</f>
        <v>1.7945156898235837E-5</v>
      </c>
      <c r="V11" s="24">
        <f>BRPL_EOD!V11-BRPL_ISGS_exbus!V11</f>
        <v>5.6621167883230683E-4</v>
      </c>
      <c r="W11" s="24">
        <f>BRPL_EOD!W11-BRPL_ISGS_exbus!W11</f>
        <v>2.0780895020173773E-3</v>
      </c>
      <c r="X11" s="24">
        <f>BRPL_EOD!X11-BRPL_ISGS_exbus!X11</f>
        <v>-2.0972858200281053E-3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1.4973475907709144E-4</v>
      </c>
      <c r="L12" s="24">
        <f>BRPL_EOD!L12-BRPL_ISGS_exbus!L12</f>
        <v>-1.1840614068070465E-4</v>
      </c>
      <c r="M12" s="24">
        <f>BRPL_EOD!M12-BRPL_ISGS_exbus!M12</f>
        <v>2.169586330936113E-3</v>
      </c>
      <c r="N12" s="24">
        <f>BRPL_EOD!N12-BRPL_ISGS_exbus!N12</f>
        <v>7.6231594075082398E-4</v>
      </c>
      <c r="O12" s="24">
        <f>BRPL_EOD!O12-BRPL_ISGS_exbus!O12</f>
        <v>-1.7167858042910211E-3</v>
      </c>
      <c r="P12" s="24">
        <f>BRPL_EOD!P12-BRPL_ISGS_exbus!P12</f>
        <v>-6.0979768403512935E-4</v>
      </c>
      <c r="Q12" s="24">
        <f>BRPL_EOD!Q12-BRPL_ISGS_exbus!Q12</f>
        <v>-8.4141693811057294E-4</v>
      </c>
      <c r="R12" s="24">
        <f>BRPL_EOD!R12-BRPL_ISGS_exbus!R12</f>
        <v>-6.5673300841826432E-3</v>
      </c>
      <c r="S12" s="24">
        <f>BRPL_EOD!S12-BRPL_ISGS_exbus!S12</f>
        <v>4.0026582278507306E-4</v>
      </c>
      <c r="T12" s="24">
        <f>BRPL_EOD!T12-BRPL_ISGS_exbus!T12</f>
        <v>0</v>
      </c>
      <c r="U12" s="24">
        <f>BRPL_EOD!U12-BRPL_ISGS_exbus!U12</f>
        <v>1.7945156898235837E-5</v>
      </c>
      <c r="V12" s="24">
        <f>BRPL_EOD!V12-BRPL_ISGS_exbus!V12</f>
        <v>5.6621167883230683E-4</v>
      </c>
      <c r="W12" s="24">
        <f>BRPL_EOD!W12-BRPL_ISGS_exbus!W12</f>
        <v>2.0780895020173773E-3</v>
      </c>
      <c r="X12" s="24">
        <f>BRPL_EOD!X12-BRPL_ISGS_exbus!X12</f>
        <v>-2.0972858200281053E-3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1.5460834490568232E-3</v>
      </c>
      <c r="L13" s="24">
        <f>BRPL_EOD!L13-BRPL_ISGS_exbus!L13</f>
        <v>-1.1840614068070465E-4</v>
      </c>
      <c r="M13" s="24">
        <f>BRPL_EOD!M13-BRPL_ISGS_exbus!M13</f>
        <v>1.1089985322314533E-3</v>
      </c>
      <c r="N13" s="24">
        <f>BRPL_EOD!N13-BRPL_ISGS_exbus!N13</f>
        <v>1.6664765874452314E-3</v>
      </c>
      <c r="O13" s="24">
        <f>BRPL_EOD!O13-BRPL_ISGS_exbus!O13</f>
        <v>-1.7167858042910211E-3</v>
      </c>
      <c r="P13" s="24">
        <f>BRPL_EOD!P13-BRPL_ISGS_exbus!P13</f>
        <v>-6.0979768403512935E-4</v>
      </c>
      <c r="Q13" s="24">
        <f>BRPL_EOD!Q13-BRPL_ISGS_exbus!Q13</f>
        <v>-8.4141693811057294E-4</v>
      </c>
      <c r="R13" s="24">
        <f>BRPL_EOD!R13-BRPL_ISGS_exbus!R13</f>
        <v>-6.5673300841826432E-3</v>
      </c>
      <c r="S13" s="24">
        <f>BRPL_EOD!S13-BRPL_ISGS_exbus!S13</f>
        <v>4.0026582278507306E-4</v>
      </c>
      <c r="T13" s="24">
        <f>BRPL_EOD!T13-BRPL_ISGS_exbus!T13</f>
        <v>0</v>
      </c>
      <c r="U13" s="24">
        <f>BRPL_EOD!U13-BRPL_ISGS_exbus!U13</f>
        <v>1.7945156898235837E-5</v>
      </c>
      <c r="V13" s="24">
        <f>BRPL_EOD!V13-BRPL_ISGS_exbus!V13</f>
        <v>-9.6415750528500155E-4</v>
      </c>
      <c r="W13" s="24">
        <f>BRPL_EOD!W13-BRPL_ISGS_exbus!W13</f>
        <v>2.0780895020173773E-3</v>
      </c>
      <c r="X13" s="24">
        <f>BRPL_EOD!X13-BRPL_ISGS_exbus!X13</f>
        <v>-2.0972858200281053E-3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1.5460834490568232E-3</v>
      </c>
      <c r="L14" s="24">
        <f>BRPL_EOD!L14-BRPL_ISGS_exbus!L14</f>
        <v>-1.1840614068070465E-4</v>
      </c>
      <c r="M14" s="24">
        <f>BRPL_EOD!M14-BRPL_ISGS_exbus!M14</f>
        <v>1.1089985322314533E-3</v>
      </c>
      <c r="N14" s="24">
        <f>BRPL_EOD!N14-BRPL_ISGS_exbus!N14</f>
        <v>1.6664765874452314E-3</v>
      </c>
      <c r="O14" s="24">
        <f>BRPL_EOD!O14-BRPL_ISGS_exbus!O14</f>
        <v>-1.7167858042910211E-3</v>
      </c>
      <c r="P14" s="24">
        <f>BRPL_EOD!P14-BRPL_ISGS_exbus!P14</f>
        <v>-6.0979768403512935E-4</v>
      </c>
      <c r="Q14" s="24">
        <f>BRPL_EOD!Q14-BRPL_ISGS_exbus!Q14</f>
        <v>-8.4141693811057294E-4</v>
      </c>
      <c r="R14" s="24">
        <f>BRPL_EOD!R14-BRPL_ISGS_exbus!R14</f>
        <v>-6.5673300841826432E-3</v>
      </c>
      <c r="S14" s="24">
        <f>BRPL_EOD!S14-BRPL_ISGS_exbus!S14</f>
        <v>4.0026582278507306E-4</v>
      </c>
      <c r="T14" s="24">
        <f>BRPL_EOD!T14-BRPL_ISGS_exbus!T14</f>
        <v>0</v>
      </c>
      <c r="U14" s="24">
        <f>BRPL_EOD!U14-BRPL_ISGS_exbus!U14</f>
        <v>1.7945156898235837E-5</v>
      </c>
      <c r="V14" s="24">
        <f>BRPL_EOD!V14-BRPL_ISGS_exbus!V14</f>
        <v>-9.6415750528500155E-4</v>
      </c>
      <c r="W14" s="24">
        <f>BRPL_EOD!W14-BRPL_ISGS_exbus!W14</f>
        <v>2.0780895020173773E-3</v>
      </c>
      <c r="X14" s="24">
        <f>BRPL_EOD!X14-BRPL_ISGS_exbus!X14</f>
        <v>-2.0972858200281053E-3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1.5460834490568232E-3</v>
      </c>
      <c r="L15" s="24">
        <f>BRPL_EOD!L15-BRPL_ISGS_exbus!L15</f>
        <v>-1.1840614068070465E-4</v>
      </c>
      <c r="M15" s="24">
        <f>BRPL_EOD!M15-BRPL_ISGS_exbus!M15</f>
        <v>1.1089985322314533E-3</v>
      </c>
      <c r="N15" s="24">
        <f>BRPL_EOD!N15-BRPL_ISGS_exbus!N15</f>
        <v>1.6664765874452314E-3</v>
      </c>
      <c r="O15" s="24">
        <f>BRPL_EOD!O15-BRPL_ISGS_exbus!O15</f>
        <v>-1.7167858042910211E-3</v>
      </c>
      <c r="P15" s="24">
        <f>BRPL_EOD!P15-BRPL_ISGS_exbus!P15</f>
        <v>-6.0979768403512935E-4</v>
      </c>
      <c r="Q15" s="24">
        <f>BRPL_EOD!Q15-BRPL_ISGS_exbus!Q15</f>
        <v>-8.4141693811057294E-4</v>
      </c>
      <c r="R15" s="24">
        <f>BRPL_EOD!R15-BRPL_ISGS_exbus!R15</f>
        <v>-6.5673300841826432E-3</v>
      </c>
      <c r="S15" s="24">
        <f>BRPL_EOD!S15-BRPL_ISGS_exbus!S15</f>
        <v>4.0026582278507306E-4</v>
      </c>
      <c r="T15" s="24">
        <f>BRPL_EOD!T15-BRPL_ISGS_exbus!T15</f>
        <v>0</v>
      </c>
      <c r="U15" s="24">
        <f>BRPL_EOD!U15-BRPL_ISGS_exbus!U15</f>
        <v>1.7945156898235837E-5</v>
      </c>
      <c r="V15" s="24">
        <f>BRPL_EOD!V15-BRPL_ISGS_exbus!V15</f>
        <v>-9.6415750528500155E-4</v>
      </c>
      <c r="W15" s="24">
        <f>BRPL_EOD!W15-BRPL_ISGS_exbus!W15</f>
        <v>2.0780895020173773E-3</v>
      </c>
      <c r="X15" s="24">
        <f>BRPL_EOD!X15-BRPL_ISGS_exbus!X15</f>
        <v>-2.0972858200281053E-3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1.5460834490568232E-3</v>
      </c>
      <c r="L16" s="24">
        <f>BRPL_EOD!L16-BRPL_ISGS_exbus!L16</f>
        <v>-1.1840614068070465E-4</v>
      </c>
      <c r="M16" s="24">
        <f>BRPL_EOD!M16-BRPL_ISGS_exbus!M16</f>
        <v>1.1089985322314533E-3</v>
      </c>
      <c r="N16" s="24">
        <f>BRPL_EOD!N16-BRPL_ISGS_exbus!N16</f>
        <v>1.6664765874452314E-3</v>
      </c>
      <c r="O16" s="24">
        <f>BRPL_EOD!O16-BRPL_ISGS_exbus!O16</f>
        <v>-1.7167858042910211E-3</v>
      </c>
      <c r="P16" s="24">
        <f>BRPL_EOD!P16-BRPL_ISGS_exbus!P16</f>
        <v>-6.0979768403512935E-4</v>
      </c>
      <c r="Q16" s="24">
        <f>BRPL_EOD!Q16-BRPL_ISGS_exbus!Q16</f>
        <v>-8.4141693811057294E-4</v>
      </c>
      <c r="R16" s="24">
        <f>BRPL_EOD!R16-BRPL_ISGS_exbus!R16</f>
        <v>-6.5673300841826432E-3</v>
      </c>
      <c r="S16" s="24">
        <f>BRPL_EOD!S16-BRPL_ISGS_exbus!S16</f>
        <v>4.0026582278507306E-4</v>
      </c>
      <c r="T16" s="24">
        <f>BRPL_EOD!T16-BRPL_ISGS_exbus!T16</f>
        <v>0</v>
      </c>
      <c r="U16" s="24">
        <f>BRPL_EOD!U16-BRPL_ISGS_exbus!U16</f>
        <v>1.7945156898235837E-5</v>
      </c>
      <c r="V16" s="24">
        <f>BRPL_EOD!V16-BRPL_ISGS_exbus!V16</f>
        <v>5.6621167883230683E-4</v>
      </c>
      <c r="W16" s="24">
        <f>BRPL_EOD!W16-BRPL_ISGS_exbus!W16</f>
        <v>2.0780895020173773E-3</v>
      </c>
      <c r="X16" s="24">
        <f>BRPL_EOD!X16-BRPL_ISGS_exbus!X16</f>
        <v>-2.0972858200281053E-3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1.5460834490568232E-3</v>
      </c>
      <c r="L17" s="24">
        <f>BRPL_EOD!L17-BRPL_ISGS_exbus!L17</f>
        <v>-1.1840614068070465E-4</v>
      </c>
      <c r="M17" s="24">
        <f>BRPL_EOD!M17-BRPL_ISGS_exbus!M17</f>
        <v>1.1089985322314533E-3</v>
      </c>
      <c r="N17" s="24">
        <f>BRPL_EOD!N17-BRPL_ISGS_exbus!N17</f>
        <v>1.6664765874452314E-3</v>
      </c>
      <c r="O17" s="24">
        <f>BRPL_EOD!O17-BRPL_ISGS_exbus!O17</f>
        <v>-1.7167858042910211E-3</v>
      </c>
      <c r="P17" s="24">
        <f>BRPL_EOD!P17-BRPL_ISGS_exbus!P17</f>
        <v>-6.0979768403512935E-4</v>
      </c>
      <c r="Q17" s="24">
        <f>BRPL_EOD!Q17-BRPL_ISGS_exbus!Q17</f>
        <v>-8.4141693811057294E-4</v>
      </c>
      <c r="R17" s="24">
        <f>BRPL_EOD!R17-BRPL_ISGS_exbus!R17</f>
        <v>-6.5673300841826432E-3</v>
      </c>
      <c r="S17" s="24">
        <f>BRPL_EOD!S17-BRPL_ISGS_exbus!S17</f>
        <v>4.0026582278507306E-4</v>
      </c>
      <c r="T17" s="24">
        <f>BRPL_EOD!T17-BRPL_ISGS_exbus!T17</f>
        <v>0</v>
      </c>
      <c r="U17" s="24">
        <f>BRPL_EOD!U17-BRPL_ISGS_exbus!U17</f>
        <v>1.7945156898235837E-5</v>
      </c>
      <c r="V17" s="24">
        <f>BRPL_EOD!V17-BRPL_ISGS_exbus!V17</f>
        <v>5.6621167883230683E-4</v>
      </c>
      <c r="W17" s="24">
        <f>BRPL_EOD!W17-BRPL_ISGS_exbus!W17</f>
        <v>2.0780895020173773E-3</v>
      </c>
      <c r="X17" s="24">
        <f>BRPL_EOD!X17-BRPL_ISGS_exbus!X17</f>
        <v>-2.0972858200281053E-3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1.5460834490568232E-3</v>
      </c>
      <c r="L18" s="24">
        <f>BRPL_EOD!L18-BRPL_ISGS_exbus!L18</f>
        <v>-1.1840614068070465E-4</v>
      </c>
      <c r="M18" s="24">
        <f>BRPL_EOD!M18-BRPL_ISGS_exbus!M18</f>
        <v>1.1089985322314533E-3</v>
      </c>
      <c r="N18" s="24">
        <f>BRPL_EOD!N18-BRPL_ISGS_exbus!N18</f>
        <v>1.6664765874452314E-3</v>
      </c>
      <c r="O18" s="24">
        <f>BRPL_EOD!O18-BRPL_ISGS_exbus!O18</f>
        <v>-1.7167858042910211E-3</v>
      </c>
      <c r="P18" s="24">
        <f>BRPL_EOD!P18-BRPL_ISGS_exbus!P18</f>
        <v>-6.0979768403512935E-4</v>
      </c>
      <c r="Q18" s="24">
        <f>BRPL_EOD!Q18-BRPL_ISGS_exbus!Q18</f>
        <v>-8.4141693811057294E-4</v>
      </c>
      <c r="R18" s="24">
        <f>BRPL_EOD!R18-BRPL_ISGS_exbus!R18</f>
        <v>-6.5673300841826432E-3</v>
      </c>
      <c r="S18" s="24">
        <f>BRPL_EOD!S18-BRPL_ISGS_exbus!S18</f>
        <v>4.0026582278507306E-4</v>
      </c>
      <c r="T18" s="24">
        <f>BRPL_EOD!T18-BRPL_ISGS_exbus!T18</f>
        <v>0</v>
      </c>
      <c r="U18" s="24">
        <f>BRPL_EOD!U18-BRPL_ISGS_exbus!U18</f>
        <v>1.7945156898235837E-5</v>
      </c>
      <c r="V18" s="24">
        <f>BRPL_EOD!V18-BRPL_ISGS_exbus!V18</f>
        <v>5.6621167883230683E-4</v>
      </c>
      <c r="W18" s="24">
        <f>BRPL_EOD!W18-BRPL_ISGS_exbus!W18</f>
        <v>2.0780895020173773E-3</v>
      </c>
      <c r="X18" s="24">
        <f>BRPL_EOD!X18-BRPL_ISGS_exbus!X18</f>
        <v>-2.0972858200281053E-3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1.5460834490568232E-3</v>
      </c>
      <c r="L19" s="24">
        <f>BRPL_EOD!L19-BRPL_ISGS_exbus!L19</f>
        <v>-1.1840614068070465E-4</v>
      </c>
      <c r="M19" s="24">
        <f>BRPL_EOD!M19-BRPL_ISGS_exbus!M19</f>
        <v>1.1089985322314533E-3</v>
      </c>
      <c r="N19" s="24">
        <f>BRPL_EOD!N19-BRPL_ISGS_exbus!N19</f>
        <v>1.6664765874452314E-3</v>
      </c>
      <c r="O19" s="24">
        <f>BRPL_EOD!O19-BRPL_ISGS_exbus!O19</f>
        <v>-1.7167858042910211E-3</v>
      </c>
      <c r="P19" s="24">
        <f>BRPL_EOD!P19-BRPL_ISGS_exbus!P19</f>
        <v>3.3414010425047991E-4</v>
      </c>
      <c r="Q19" s="24">
        <f>BRPL_EOD!Q19-BRPL_ISGS_exbus!Q19</f>
        <v>-8.4141693811057294E-4</v>
      </c>
      <c r="R19" s="24">
        <f>BRPL_EOD!R19-BRPL_ISGS_exbus!R19</f>
        <v>-6.5673300841826432E-3</v>
      </c>
      <c r="S19" s="24">
        <f>BRPL_EOD!S19-BRPL_ISGS_exbus!S19</f>
        <v>4.0026582278507306E-4</v>
      </c>
      <c r="T19" s="24">
        <f>BRPL_EOD!T19-BRPL_ISGS_exbus!T19</f>
        <v>0</v>
      </c>
      <c r="U19" s="24">
        <f>BRPL_EOD!U19-BRPL_ISGS_exbus!U19</f>
        <v>1.7945156898235837E-5</v>
      </c>
      <c r="V19" s="24">
        <f>BRPL_EOD!V19-BRPL_ISGS_exbus!V19</f>
        <v>5.6621167883230683E-4</v>
      </c>
      <c r="W19" s="24">
        <f>BRPL_EOD!W19-BRPL_ISGS_exbus!W19</f>
        <v>2.0780895020173773E-3</v>
      </c>
      <c r="X19" s="24">
        <f>BRPL_EOD!X19-BRPL_ISGS_exbus!X19</f>
        <v>-2.0972858200281053E-3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1.5460834490568232E-3</v>
      </c>
      <c r="L20" s="24">
        <f>BRPL_EOD!L20-BRPL_ISGS_exbus!L20</f>
        <v>-1.1840614068070465E-4</v>
      </c>
      <c r="M20" s="24">
        <f>BRPL_EOD!M20-BRPL_ISGS_exbus!M20</f>
        <v>1.1089985322314533E-3</v>
      </c>
      <c r="N20" s="24">
        <f>BRPL_EOD!N20-BRPL_ISGS_exbus!N20</f>
        <v>1.6664765874452314E-3</v>
      </c>
      <c r="O20" s="24">
        <f>BRPL_EOD!O20-BRPL_ISGS_exbus!O20</f>
        <v>-1.7167858042910211E-3</v>
      </c>
      <c r="P20" s="24">
        <f>BRPL_EOD!P20-BRPL_ISGS_exbus!P20</f>
        <v>3.1117957746928937E-4</v>
      </c>
      <c r="Q20" s="24">
        <f>BRPL_EOD!Q20-BRPL_ISGS_exbus!Q20</f>
        <v>-8.4141693811057294E-4</v>
      </c>
      <c r="R20" s="24">
        <f>BRPL_EOD!R20-BRPL_ISGS_exbus!R20</f>
        <v>-6.5673300841826432E-3</v>
      </c>
      <c r="S20" s="24">
        <f>BRPL_EOD!S20-BRPL_ISGS_exbus!S20</f>
        <v>4.0026582278507306E-4</v>
      </c>
      <c r="T20" s="24">
        <f>BRPL_EOD!T20-BRPL_ISGS_exbus!T20</f>
        <v>0</v>
      </c>
      <c r="U20" s="24">
        <f>BRPL_EOD!U20-BRPL_ISGS_exbus!U20</f>
        <v>1.7945156898235837E-5</v>
      </c>
      <c r="V20" s="24">
        <f>BRPL_EOD!V20-BRPL_ISGS_exbus!V20</f>
        <v>5.6621167883230683E-4</v>
      </c>
      <c r="W20" s="24">
        <f>BRPL_EOD!W20-BRPL_ISGS_exbus!W20</f>
        <v>2.0780895020173773E-3</v>
      </c>
      <c r="X20" s="24">
        <f>BRPL_EOD!X20-BRPL_ISGS_exbus!X20</f>
        <v>-2.0972858200281053E-3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1.5460834490568232E-3</v>
      </c>
      <c r="L21" s="24">
        <f>BRPL_EOD!L21-BRPL_ISGS_exbus!L21</f>
        <v>3.6504264944170473E-7</v>
      </c>
      <c r="M21" s="24">
        <f>BRPL_EOD!M21-BRPL_ISGS_exbus!M21</f>
        <v>1.1089985322314533E-3</v>
      </c>
      <c r="N21" s="24">
        <f>BRPL_EOD!N21-BRPL_ISGS_exbus!N21</f>
        <v>-3.9254570398412625E-3</v>
      </c>
      <c r="O21" s="24">
        <f>BRPL_EOD!O21-BRPL_ISGS_exbus!O21</f>
        <v>-1.7167858042910211E-3</v>
      </c>
      <c r="P21" s="24">
        <f>BRPL_EOD!P21-BRPL_ISGS_exbus!P21</f>
        <v>1.7739726780163778E-3</v>
      </c>
      <c r="Q21" s="24">
        <f>BRPL_EOD!Q21-BRPL_ISGS_exbus!Q21</f>
        <v>-8.4141693811057294E-4</v>
      </c>
      <c r="R21" s="24">
        <f>BRPL_EOD!R21-BRPL_ISGS_exbus!R21</f>
        <v>-6.5673300841826432E-3</v>
      </c>
      <c r="S21" s="24">
        <f>BRPL_EOD!S21-BRPL_ISGS_exbus!S21</f>
        <v>4.0026582278507306E-4</v>
      </c>
      <c r="T21" s="24">
        <f>BRPL_EOD!T21-BRPL_ISGS_exbus!T21</f>
        <v>0</v>
      </c>
      <c r="U21" s="24">
        <f>BRPL_EOD!U21-BRPL_ISGS_exbus!U21</f>
        <v>1.7945156898235837E-5</v>
      </c>
      <c r="V21" s="24">
        <f>BRPL_EOD!V21-BRPL_ISGS_exbus!V21</f>
        <v>5.6621167883230683E-4</v>
      </c>
      <c r="W21" s="24">
        <f>BRPL_EOD!W21-BRPL_ISGS_exbus!W21</f>
        <v>2.0780895020173773E-3</v>
      </c>
      <c r="X21" s="24">
        <f>BRPL_EOD!X21-BRPL_ISGS_exbus!X21</f>
        <v>-2.0972858200281053E-3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1.5460834490568232E-3</v>
      </c>
      <c r="L22" s="24">
        <f>BRPL_EOD!L22-BRPL_ISGS_exbus!L22</f>
        <v>3.6504264944170473E-7</v>
      </c>
      <c r="M22" s="24">
        <f>BRPL_EOD!M22-BRPL_ISGS_exbus!M22</f>
        <v>1.1089985322314533E-3</v>
      </c>
      <c r="N22" s="24">
        <f>BRPL_EOD!N22-BRPL_ISGS_exbus!N22</f>
        <v>-3.9254570398412625E-3</v>
      </c>
      <c r="O22" s="24">
        <f>BRPL_EOD!O22-BRPL_ISGS_exbus!O22</f>
        <v>-1.7167858042910211E-3</v>
      </c>
      <c r="P22" s="24">
        <f>BRPL_EOD!P22-BRPL_ISGS_exbus!P22</f>
        <v>-4.7301532033472427E-4</v>
      </c>
      <c r="Q22" s="24">
        <f>BRPL_EOD!Q22-BRPL_ISGS_exbus!Q22</f>
        <v>-8.4141693811057294E-4</v>
      </c>
      <c r="R22" s="24">
        <f>BRPL_EOD!R22-BRPL_ISGS_exbus!R22</f>
        <v>-6.5673300841826432E-3</v>
      </c>
      <c r="S22" s="24">
        <f>BRPL_EOD!S22-BRPL_ISGS_exbus!S22</f>
        <v>4.0026582278507306E-4</v>
      </c>
      <c r="T22" s="24">
        <f>BRPL_EOD!T22-BRPL_ISGS_exbus!T22</f>
        <v>0</v>
      </c>
      <c r="U22" s="24">
        <f>BRPL_EOD!U22-BRPL_ISGS_exbus!U22</f>
        <v>1.7945156898235837E-5</v>
      </c>
      <c r="V22" s="24">
        <f>BRPL_EOD!V22-BRPL_ISGS_exbus!V22</f>
        <v>5.6621167883230683E-4</v>
      </c>
      <c r="W22" s="24">
        <f>BRPL_EOD!W22-BRPL_ISGS_exbus!W22</f>
        <v>2.0780895020173773E-3</v>
      </c>
      <c r="X22" s="24">
        <f>BRPL_EOD!X22-BRPL_ISGS_exbus!X22</f>
        <v>-2.0972858200281053E-3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1.5460834490568232E-3</v>
      </c>
      <c r="L23" s="24">
        <f>BRPL_EOD!L23-BRPL_ISGS_exbus!L23</f>
        <v>3.6504264944170473E-7</v>
      </c>
      <c r="M23" s="24">
        <f>BRPL_EOD!M23-BRPL_ISGS_exbus!M23</f>
        <v>1.1089985322314533E-3</v>
      </c>
      <c r="N23" s="24">
        <f>BRPL_EOD!N23-BRPL_ISGS_exbus!N23</f>
        <v>-3.9254570398412625E-3</v>
      </c>
      <c r="O23" s="24">
        <f>BRPL_EOD!O23-BRPL_ISGS_exbus!O23</f>
        <v>-1.7167858042910211E-3</v>
      </c>
      <c r="P23" s="24">
        <f>BRPL_EOD!P23-BRPL_ISGS_exbus!P23</f>
        <v>-1.8663883077785215E-3</v>
      </c>
      <c r="Q23" s="24">
        <f>BRPL_EOD!Q23-BRPL_ISGS_exbus!Q23</f>
        <v>-5.0632372214920451E-4</v>
      </c>
      <c r="R23" s="24">
        <f>BRPL_EOD!R23-BRPL_ISGS_exbus!R23</f>
        <v>2.770716666665507E-3</v>
      </c>
      <c r="S23" s="24">
        <f>BRPL_EOD!S23-BRPL_ISGS_exbus!S23</f>
        <v>9.6006984866203737E-4</v>
      </c>
      <c r="T23" s="24">
        <f>BRPL_EOD!T23-BRPL_ISGS_exbus!T23</f>
        <v>0</v>
      </c>
      <c r="U23" s="24">
        <f>BRPL_EOD!U23-BRPL_ISGS_exbus!U23</f>
        <v>1.7945156898235837E-5</v>
      </c>
      <c r="V23" s="24">
        <f>BRPL_EOD!V23-BRPL_ISGS_exbus!V23</f>
        <v>-1.5890103397335764E-3</v>
      </c>
      <c r="W23" s="24">
        <f>BRPL_EOD!W23-BRPL_ISGS_exbus!W23</f>
        <v>5.0964574753820102E-3</v>
      </c>
      <c r="X23" s="24">
        <f>BRPL_EOD!X23-BRPL_ISGS_exbus!X23</f>
        <v>-1.4458280402891432E-3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1.5460834490568232E-3</v>
      </c>
      <c r="L24" s="24">
        <f>BRPL_EOD!L24-BRPL_ISGS_exbus!L24</f>
        <v>3.6504264944170473E-7</v>
      </c>
      <c r="M24" s="24">
        <f>BRPL_EOD!M24-BRPL_ISGS_exbus!M24</f>
        <v>1.1089985322314533E-3</v>
      </c>
      <c r="N24" s="24">
        <f>BRPL_EOD!N24-BRPL_ISGS_exbus!N24</f>
        <v>-3.9254570398412625E-3</v>
      </c>
      <c r="O24" s="24">
        <f>BRPL_EOD!O24-BRPL_ISGS_exbus!O24</f>
        <v>-1.7167858042910211E-3</v>
      </c>
      <c r="P24" s="24">
        <f>BRPL_EOD!P24-BRPL_ISGS_exbus!P24</f>
        <v>6.6048664779572164E-4</v>
      </c>
      <c r="Q24" s="24">
        <f>BRPL_EOD!Q24-BRPL_ISGS_exbus!Q24</f>
        <v>-5.0632372214920451E-4</v>
      </c>
      <c r="R24" s="24">
        <f>BRPL_EOD!R24-BRPL_ISGS_exbus!R24</f>
        <v>5.7087669814190889E-3</v>
      </c>
      <c r="S24" s="24">
        <f>BRPL_EOD!S24-BRPL_ISGS_exbus!S24</f>
        <v>2.9939287733187214E-3</v>
      </c>
      <c r="T24" s="24">
        <f>BRPL_EOD!T24-BRPL_ISGS_exbus!T24</f>
        <v>0</v>
      </c>
      <c r="U24" s="24">
        <f>BRPL_EOD!U24-BRPL_ISGS_exbus!U24</f>
        <v>1.7945156898235837E-5</v>
      </c>
      <c r="V24" s="24">
        <f>BRPL_EOD!V24-BRPL_ISGS_exbus!V24</f>
        <v>5.0615986890027997E-3</v>
      </c>
      <c r="W24" s="24">
        <f>BRPL_EOD!W24-BRPL_ISGS_exbus!W24</f>
        <v>5.0964574753820102E-3</v>
      </c>
      <c r="X24" s="24">
        <f>BRPL_EOD!X24-BRPL_ISGS_exbus!X24</f>
        <v>-1.4458280402891432E-3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1.5460834490568232E-3</v>
      </c>
      <c r="L25" s="24">
        <f>BRPL_EOD!L25-BRPL_ISGS_exbus!L25</f>
        <v>-1.0030855894704871E-4</v>
      </c>
      <c r="M25" s="24">
        <f>BRPL_EOD!M25-BRPL_ISGS_exbus!M25</f>
        <v>1.1089985322314533E-3</v>
      </c>
      <c r="N25" s="24">
        <f>BRPL_EOD!N25-BRPL_ISGS_exbus!N25</f>
        <v>-3.9254570398412625E-3</v>
      </c>
      <c r="O25" s="24">
        <f>BRPL_EOD!O25-BRPL_ISGS_exbus!O25</f>
        <v>-1.7167858042910211E-3</v>
      </c>
      <c r="P25" s="24">
        <f>BRPL_EOD!P25-BRPL_ISGS_exbus!P25</f>
        <v>6.6048664779572164E-4</v>
      </c>
      <c r="Q25" s="24">
        <f>BRPL_EOD!Q25-BRPL_ISGS_exbus!Q25</f>
        <v>2.2645614035088357E-4</v>
      </c>
      <c r="R25" s="24">
        <f>BRPL_EOD!R25-BRPL_ISGS_exbus!R25</f>
        <v>9.2442916972821365E-3</v>
      </c>
      <c r="S25" s="24">
        <f>BRPL_EOD!S25-BRPL_ISGS_exbus!S25</f>
        <v>5.3806263784750286E-3</v>
      </c>
      <c r="T25" s="24">
        <f>BRPL_EOD!T25-BRPL_ISGS_exbus!T25</f>
        <v>0</v>
      </c>
      <c r="U25" s="24">
        <f>BRPL_EOD!U25-BRPL_ISGS_exbus!U25</f>
        <v>1.7945156898235837E-5</v>
      </c>
      <c r="V25" s="24">
        <f>BRPL_EOD!V25-BRPL_ISGS_exbus!V25</f>
        <v>5.0615986890027997E-3</v>
      </c>
      <c r="W25" s="24">
        <f>BRPL_EOD!W25-BRPL_ISGS_exbus!W25</f>
        <v>5.0964574753820102E-3</v>
      </c>
      <c r="X25" s="24">
        <f>BRPL_EOD!X25-BRPL_ISGS_exbus!X25</f>
        <v>-1.4458280402891432E-3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-1.0851732576554696E-2</v>
      </c>
      <c r="L26" s="24">
        <f>BRPL_EOD!L26-BRPL_ISGS_exbus!L26</f>
        <v>-1.0030855894704871E-4</v>
      </c>
      <c r="M26" s="24">
        <f>BRPL_EOD!M26-BRPL_ISGS_exbus!M26</f>
        <v>1.1089985322314533E-3</v>
      </c>
      <c r="N26" s="24">
        <f>BRPL_EOD!N26-BRPL_ISGS_exbus!N26</f>
        <v>-3.9254570398412625E-3</v>
      </c>
      <c r="O26" s="24">
        <f>BRPL_EOD!O26-BRPL_ISGS_exbus!O26</f>
        <v>-1.7167858042910211E-3</v>
      </c>
      <c r="P26" s="24">
        <f>BRPL_EOD!P26-BRPL_ISGS_exbus!P26</f>
        <v>6.6048664779572164E-4</v>
      </c>
      <c r="Q26" s="24">
        <f>BRPL_EOD!Q26-BRPL_ISGS_exbus!Q26</f>
        <v>-1.5842414860669507E-3</v>
      </c>
      <c r="R26" s="24">
        <f>BRPL_EOD!R26-BRPL_ISGS_exbus!R26</f>
        <v>9.2442916972821365E-3</v>
      </c>
      <c r="S26" s="24">
        <f>BRPL_EOD!S26-BRPL_ISGS_exbus!S26</f>
        <v>5.3806263784750286E-3</v>
      </c>
      <c r="T26" s="24">
        <f>BRPL_EOD!T26-BRPL_ISGS_exbus!T26</f>
        <v>0</v>
      </c>
      <c r="U26" s="24">
        <f>BRPL_EOD!U26-BRPL_ISGS_exbus!U26</f>
        <v>1.7945156898235837E-5</v>
      </c>
      <c r="V26" s="24">
        <f>BRPL_EOD!V26-BRPL_ISGS_exbus!V26</f>
        <v>5.0615986890027997E-3</v>
      </c>
      <c r="W26" s="24">
        <f>BRPL_EOD!W26-BRPL_ISGS_exbus!W26</f>
        <v>5.0964574753820102E-3</v>
      </c>
      <c r="X26" s="24">
        <f>BRPL_EOD!X26-BRPL_ISGS_exbus!X26</f>
        <v>-1.4458280402891432E-3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-1.4831582633973994E-3</v>
      </c>
      <c r="L27" s="24">
        <f>BRPL_EOD!L27-BRPL_ISGS_exbus!L27</f>
        <v>-1.0030855894704871E-4</v>
      </c>
      <c r="M27" s="24">
        <f>BRPL_EOD!M27-BRPL_ISGS_exbus!M27</f>
        <v>1.1089985322314533E-3</v>
      </c>
      <c r="N27" s="24">
        <f>BRPL_EOD!N27-BRPL_ISGS_exbus!N27</f>
        <v>-3.9254570398412625E-3</v>
      </c>
      <c r="O27" s="24">
        <f>BRPL_EOD!O27-BRPL_ISGS_exbus!O27</f>
        <v>-1.7167858042910211E-3</v>
      </c>
      <c r="P27" s="24">
        <f>BRPL_EOD!P27-BRPL_ISGS_exbus!P27</f>
        <v>6.6048664779572164E-4</v>
      </c>
      <c r="Q27" s="24">
        <f>BRPL_EOD!Q27-BRPL_ISGS_exbus!Q27</f>
        <v>-2.1593914634143729E-3</v>
      </c>
      <c r="R27" s="24">
        <f>BRPL_EOD!R27-BRPL_ISGS_exbus!R27</f>
        <v>-1.6203008502273519E-3</v>
      </c>
      <c r="S27" s="24">
        <f>BRPL_EOD!S27-BRPL_ISGS_exbus!S27</f>
        <v>-8.6427935850963422E-4</v>
      </c>
      <c r="T27" s="24">
        <f>BRPL_EOD!T27-BRPL_ISGS_exbus!T27</f>
        <v>0</v>
      </c>
      <c r="U27" s="24">
        <f>BRPL_EOD!U27-BRPL_ISGS_exbus!U27</f>
        <v>1.7945156898235837E-5</v>
      </c>
      <c r="V27" s="24">
        <f>BRPL_EOD!V27-BRPL_ISGS_exbus!V27</f>
        <v>-6.3334297188752942E-3</v>
      </c>
      <c r="W27" s="24">
        <f>BRPL_EOD!W27-BRPL_ISGS_exbus!W27</f>
        <v>5.0964574753820102E-3</v>
      </c>
      <c r="X27" s="24">
        <f>BRPL_EOD!X27-BRPL_ISGS_exbus!X27</f>
        <v>-1.4458280402891432E-3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1.6724877389151516E-4</v>
      </c>
      <c r="L28" s="24">
        <f>BRPL_EOD!L28-BRPL_ISGS_exbus!L28</f>
        <v>-1.0030855894704871E-4</v>
      </c>
      <c r="M28" s="24">
        <f>BRPL_EOD!M28-BRPL_ISGS_exbus!M28</f>
        <v>1.1089985322314533E-3</v>
      </c>
      <c r="N28" s="24">
        <f>BRPL_EOD!N28-BRPL_ISGS_exbus!N28</f>
        <v>-3.9254570398412625E-3</v>
      </c>
      <c r="O28" s="24">
        <f>BRPL_EOD!O28-BRPL_ISGS_exbus!O28</f>
        <v>-1.7167858042910211E-3</v>
      </c>
      <c r="P28" s="24">
        <f>BRPL_EOD!P28-BRPL_ISGS_exbus!P28</f>
        <v>6.6048664779572164E-4</v>
      </c>
      <c r="Q28" s="24">
        <f>BRPL_EOD!Q28-BRPL_ISGS_exbus!Q28</f>
        <v>-2.1593914634143729E-3</v>
      </c>
      <c r="R28" s="24">
        <f>BRPL_EOD!R28-BRPL_ISGS_exbus!R28</f>
        <v>-1.6203008502273519E-3</v>
      </c>
      <c r="S28" s="24">
        <f>BRPL_EOD!S28-BRPL_ISGS_exbus!S28</f>
        <v>1.9070812500014966E-3</v>
      </c>
      <c r="T28" s="24">
        <f>BRPL_EOD!T28-BRPL_ISGS_exbus!T28</f>
        <v>0</v>
      </c>
      <c r="U28" s="24">
        <f>BRPL_EOD!U28-BRPL_ISGS_exbus!U28</f>
        <v>1.7945156898235837E-5</v>
      </c>
      <c r="V28" s="24">
        <f>BRPL_EOD!V28-BRPL_ISGS_exbus!V28</f>
        <v>-6.3334297188752942E-3</v>
      </c>
      <c r="W28" s="24">
        <f>BRPL_EOD!W28-BRPL_ISGS_exbus!W28</f>
        <v>5.0964574753820102E-3</v>
      </c>
      <c r="X28" s="24">
        <f>BRPL_EOD!X28-BRPL_ISGS_exbus!X28</f>
        <v>-1.4458280402891432E-3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3.4173244135899949E-3</v>
      </c>
      <c r="L29" s="24">
        <f>BRPL_EOD!L29-BRPL_ISGS_exbus!L29</f>
        <v>3.0466463262079913E-4</v>
      </c>
      <c r="M29" s="24">
        <f>BRPL_EOD!M29-BRPL_ISGS_exbus!M29</f>
        <v>1.1089985322314533E-3</v>
      </c>
      <c r="N29" s="24">
        <f>BRPL_EOD!N29-BRPL_ISGS_exbus!N29</f>
        <v>-3.9254570398412625E-3</v>
      </c>
      <c r="O29" s="24">
        <f>BRPL_EOD!O29-BRPL_ISGS_exbus!O29</f>
        <v>-1.7167858042910211E-3</v>
      </c>
      <c r="P29" s="24">
        <f>BRPL_EOD!P29-BRPL_ISGS_exbus!P29</f>
        <v>6.6048664779572164E-4</v>
      </c>
      <c r="Q29" s="24">
        <f>BRPL_EOD!Q29-BRPL_ISGS_exbus!Q29</f>
        <v>-6.7908012487016833E-4</v>
      </c>
      <c r="R29" s="24">
        <f>BRPL_EOD!R29-BRPL_ISGS_exbus!R29</f>
        <v>-1.2074645931292594E-4</v>
      </c>
      <c r="S29" s="24">
        <f>BRPL_EOD!S29-BRPL_ISGS_exbus!S29</f>
        <v>5.3806263784750286E-3</v>
      </c>
      <c r="T29" s="24">
        <f>BRPL_EOD!T29-BRPL_ISGS_exbus!T29</f>
        <v>0</v>
      </c>
      <c r="U29" s="24">
        <f>BRPL_EOD!U29-BRPL_ISGS_exbus!U29</f>
        <v>1.7945156898235837E-5</v>
      </c>
      <c r="V29" s="24">
        <f>BRPL_EOD!V29-BRPL_ISGS_exbus!V29</f>
        <v>-6.3334297188752942E-3</v>
      </c>
      <c r="W29" s="24">
        <f>BRPL_EOD!W29-BRPL_ISGS_exbus!W29</f>
        <v>5.0964574753820102E-3</v>
      </c>
      <c r="X29" s="24">
        <f>BRPL_EOD!X29-BRPL_ISGS_exbus!X29</f>
        <v>-1.4458280402891432E-3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3.4173244135899949E-3</v>
      </c>
      <c r="L30" s="24">
        <f>BRPL_EOD!L30-BRPL_ISGS_exbus!L30</f>
        <v>4.0925764892563166E-5</v>
      </c>
      <c r="M30" s="24">
        <f>BRPL_EOD!M30-BRPL_ISGS_exbus!M30</f>
        <v>1.1089985322314533E-3</v>
      </c>
      <c r="N30" s="24">
        <f>BRPL_EOD!N30-BRPL_ISGS_exbus!N30</f>
        <v>-3.9254570398412625E-3</v>
      </c>
      <c r="O30" s="24">
        <f>BRPL_EOD!O30-BRPL_ISGS_exbus!O30</f>
        <v>-1.7167858042910211E-3</v>
      </c>
      <c r="P30" s="24">
        <f>BRPL_EOD!P30-BRPL_ISGS_exbus!P30</f>
        <v>6.6048664779572164E-4</v>
      </c>
      <c r="Q30" s="24">
        <f>BRPL_EOD!Q30-BRPL_ISGS_exbus!Q30</f>
        <v>-2.1593914634143729E-3</v>
      </c>
      <c r="R30" s="24">
        <f>BRPL_EOD!R30-BRPL_ISGS_exbus!R30</f>
        <v>-1.6203008502273519E-3</v>
      </c>
      <c r="S30" s="24">
        <f>BRPL_EOD!S30-BRPL_ISGS_exbus!S30</f>
        <v>1.9070812500014966E-3</v>
      </c>
      <c r="T30" s="24">
        <f>BRPL_EOD!T30-BRPL_ISGS_exbus!T30</f>
        <v>0</v>
      </c>
      <c r="U30" s="24">
        <f>BRPL_EOD!U30-BRPL_ISGS_exbus!U30</f>
        <v>1.7945156898235837E-5</v>
      </c>
      <c r="V30" s="24">
        <f>BRPL_EOD!V30-BRPL_ISGS_exbus!V30</f>
        <v>-6.3334297188752942E-3</v>
      </c>
      <c r="W30" s="24">
        <f>BRPL_EOD!W30-BRPL_ISGS_exbus!W30</f>
        <v>5.0964574753820102E-3</v>
      </c>
      <c r="X30" s="24">
        <f>BRPL_EOD!X30-BRPL_ISGS_exbus!X30</f>
        <v>-1.4458280402891432E-3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3.4173244135899949E-3</v>
      </c>
      <c r="L31" s="24">
        <f>BRPL_EOD!L31-BRPL_ISGS_exbus!L31</f>
        <v>-1.5528746576620733E-5</v>
      </c>
      <c r="M31" s="24">
        <f>BRPL_EOD!M31-BRPL_ISGS_exbus!M31</f>
        <v>1.1089985322314533E-3</v>
      </c>
      <c r="N31" s="24">
        <f>BRPL_EOD!N31-BRPL_ISGS_exbus!N31</f>
        <v>-3.9254570398412625E-3</v>
      </c>
      <c r="O31" s="24">
        <f>BRPL_EOD!O31-BRPL_ISGS_exbus!O31</f>
        <v>-1.7167858042910211E-3</v>
      </c>
      <c r="P31" s="24">
        <f>BRPL_EOD!P31-BRPL_ISGS_exbus!P31</f>
        <v>6.6048664779572164E-4</v>
      </c>
      <c r="Q31" s="24">
        <f>BRPL_EOD!Q31-BRPL_ISGS_exbus!Q31</f>
        <v>-1.3421685714289922E-3</v>
      </c>
      <c r="R31" s="24">
        <f>BRPL_EOD!R31-BRPL_ISGS_exbus!R31</f>
        <v>9.2442916972821365E-3</v>
      </c>
      <c r="S31" s="24">
        <f>BRPL_EOD!S31-BRPL_ISGS_exbus!S31</f>
        <v>1.8670271546632478E-3</v>
      </c>
      <c r="T31" s="24">
        <f>BRPL_EOD!T31-BRPL_ISGS_exbus!T31</f>
        <v>0</v>
      </c>
      <c r="U31" s="24">
        <f>BRPL_EOD!U31-BRPL_ISGS_exbus!U31</f>
        <v>1.7945156898235837E-5</v>
      </c>
      <c r="V31" s="24">
        <f>BRPL_EOD!V31-BRPL_ISGS_exbus!V31</f>
        <v>-6.3334297188752942E-3</v>
      </c>
      <c r="W31" s="24">
        <f>BRPL_EOD!W31-BRPL_ISGS_exbus!W31</f>
        <v>5.0964574753820102E-3</v>
      </c>
      <c r="X31" s="24">
        <f>BRPL_EOD!X31-BRPL_ISGS_exbus!X31</f>
        <v>-1.4458280402891432E-3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-3.5370334002209347E-3</v>
      </c>
      <c r="L32" s="24">
        <f>BRPL_EOD!L32-BRPL_ISGS_exbus!L32</f>
        <v>-3.1021778735151884E-5</v>
      </c>
      <c r="M32" s="24">
        <f>BRPL_EOD!M32-BRPL_ISGS_exbus!M32</f>
        <v>1.1089985322314533E-3</v>
      </c>
      <c r="N32" s="24">
        <f>BRPL_EOD!N32-BRPL_ISGS_exbus!N32</f>
        <v>-3.9254570398412625E-3</v>
      </c>
      <c r="O32" s="24">
        <f>BRPL_EOD!O32-BRPL_ISGS_exbus!O32</f>
        <v>-1.7167858042910211E-3</v>
      </c>
      <c r="P32" s="24">
        <f>BRPL_EOD!P32-BRPL_ISGS_exbus!P32</f>
        <v>6.6048664779572164E-4</v>
      </c>
      <c r="Q32" s="24">
        <f>BRPL_EOD!Q32-BRPL_ISGS_exbus!Q32</f>
        <v>-1.3421685714289922E-3</v>
      </c>
      <c r="R32" s="24">
        <f>BRPL_EOD!R32-BRPL_ISGS_exbus!R32</f>
        <v>9.2442916972821365E-3</v>
      </c>
      <c r="S32" s="24">
        <f>BRPL_EOD!S32-BRPL_ISGS_exbus!S32</f>
        <v>1.8670271546632478E-3</v>
      </c>
      <c r="T32" s="24">
        <f>BRPL_EOD!T32-BRPL_ISGS_exbus!T32</f>
        <v>0</v>
      </c>
      <c r="U32" s="24">
        <f>BRPL_EOD!U32-BRPL_ISGS_exbus!U32</f>
        <v>1.7945156898235837E-5</v>
      </c>
      <c r="V32" s="24">
        <f>BRPL_EOD!V32-BRPL_ISGS_exbus!V32</f>
        <v>-6.3334297188752942E-3</v>
      </c>
      <c r="W32" s="24">
        <f>BRPL_EOD!W32-BRPL_ISGS_exbus!W32</f>
        <v>5.0964574753820102E-3</v>
      </c>
      <c r="X32" s="24">
        <f>BRPL_EOD!X32-BRPL_ISGS_exbus!X32</f>
        <v>-1.4458280402891432E-3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-8.8612221912853784E-4</v>
      </c>
      <c r="L33" s="24">
        <f>BRPL_EOD!L33-BRPL_ISGS_exbus!L33</f>
        <v>6.3408319995517104E-5</v>
      </c>
      <c r="M33" s="24">
        <f>BRPL_EOD!M33-BRPL_ISGS_exbus!M33</f>
        <v>1.1089985322314533E-3</v>
      </c>
      <c r="N33" s="24">
        <f>BRPL_EOD!N33-BRPL_ISGS_exbus!N33</f>
        <v>-3.9254570398412625E-3</v>
      </c>
      <c r="O33" s="24">
        <f>BRPL_EOD!O33-BRPL_ISGS_exbus!O33</f>
        <v>-1.7167858042910211E-3</v>
      </c>
      <c r="P33" s="24">
        <f>BRPL_EOD!P33-BRPL_ISGS_exbus!P33</f>
        <v>6.6048664779572164E-4</v>
      </c>
      <c r="Q33" s="24">
        <f>BRPL_EOD!Q33-BRPL_ISGS_exbus!Q33</f>
        <v>-1.3421685714289922E-3</v>
      </c>
      <c r="R33" s="24">
        <f>BRPL_EOD!R33-BRPL_ISGS_exbus!R33</f>
        <v>9.2442916972821365E-3</v>
      </c>
      <c r="S33" s="24">
        <f>BRPL_EOD!S33-BRPL_ISGS_exbus!S33</f>
        <v>1.8670271546632478E-3</v>
      </c>
      <c r="T33" s="24">
        <f>BRPL_EOD!T33-BRPL_ISGS_exbus!T33</f>
        <v>0</v>
      </c>
      <c r="U33" s="24">
        <f>BRPL_EOD!U33-BRPL_ISGS_exbus!U33</f>
        <v>1.7945156898235837E-5</v>
      </c>
      <c r="V33" s="24">
        <f>BRPL_EOD!V33-BRPL_ISGS_exbus!V33</f>
        <v>-6.3334297188752942E-3</v>
      </c>
      <c r="W33" s="24">
        <f>BRPL_EOD!W33-BRPL_ISGS_exbus!W33</f>
        <v>5.0964574753820102E-3</v>
      </c>
      <c r="X33" s="24">
        <f>BRPL_EOD!X33-BRPL_ISGS_exbus!X33</f>
        <v>-1.4458280402891432E-3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-3.5370334002209347E-3</v>
      </c>
      <c r="L34" s="24">
        <f>BRPL_EOD!L34-BRPL_ISGS_exbus!L34</f>
        <v>6.3408319995517104E-5</v>
      </c>
      <c r="M34" s="24">
        <f>BRPL_EOD!M34-BRPL_ISGS_exbus!M34</f>
        <v>1.1089985322314533E-3</v>
      </c>
      <c r="N34" s="24">
        <f>BRPL_EOD!N34-BRPL_ISGS_exbus!N34</f>
        <v>-3.9254570398412625E-3</v>
      </c>
      <c r="O34" s="24">
        <f>BRPL_EOD!O34-BRPL_ISGS_exbus!O34</f>
        <v>-1.7167858042910211E-3</v>
      </c>
      <c r="P34" s="24">
        <f>BRPL_EOD!P34-BRPL_ISGS_exbus!P34</f>
        <v>6.6048664779572164E-4</v>
      </c>
      <c r="Q34" s="24">
        <f>BRPL_EOD!Q34-BRPL_ISGS_exbus!Q34</f>
        <v>-1.3421685714289922E-3</v>
      </c>
      <c r="R34" s="24">
        <f>BRPL_EOD!R34-BRPL_ISGS_exbus!R34</f>
        <v>9.2442916972821365E-3</v>
      </c>
      <c r="S34" s="24">
        <f>BRPL_EOD!S34-BRPL_ISGS_exbus!S34</f>
        <v>1.8670271546632478E-3</v>
      </c>
      <c r="T34" s="24">
        <f>BRPL_EOD!T34-BRPL_ISGS_exbus!T34</f>
        <v>0</v>
      </c>
      <c r="U34" s="24">
        <f>BRPL_EOD!U34-BRPL_ISGS_exbus!U34</f>
        <v>1.7945156898235837E-5</v>
      </c>
      <c r="V34" s="24">
        <f>BRPL_EOD!V34-BRPL_ISGS_exbus!V34</f>
        <v>-6.3334297188752942E-3</v>
      </c>
      <c r="W34" s="24">
        <f>BRPL_EOD!W34-BRPL_ISGS_exbus!W34</f>
        <v>5.0964574753820102E-3</v>
      </c>
      <c r="X34" s="24">
        <f>BRPL_EOD!X34-BRPL_ISGS_exbus!X34</f>
        <v>-1.4458280402891432E-3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-3.5370334002209347E-3</v>
      </c>
      <c r="L35" s="24">
        <f>BRPL_EOD!L35-BRPL_ISGS_exbus!L35</f>
        <v>-3.6115179050000279E-5</v>
      </c>
      <c r="M35" s="24">
        <f>BRPL_EOD!M35-BRPL_ISGS_exbus!M35</f>
        <v>1.1089985322314533E-3</v>
      </c>
      <c r="N35" s="24">
        <f>BRPL_EOD!N35-BRPL_ISGS_exbus!N35</f>
        <v>-3.9254570398412625E-3</v>
      </c>
      <c r="O35" s="24">
        <f>BRPL_EOD!O35-BRPL_ISGS_exbus!O35</f>
        <v>-1.7167858042910211E-3</v>
      </c>
      <c r="P35" s="24">
        <f>BRPL_EOD!P35-BRPL_ISGS_exbus!P35</f>
        <v>6.6048664779572164E-4</v>
      </c>
      <c r="Q35" s="24">
        <f>BRPL_EOD!Q35-BRPL_ISGS_exbus!Q35</f>
        <v>-1.3421685714289922E-3</v>
      </c>
      <c r="R35" s="24">
        <f>BRPL_EOD!R35-BRPL_ISGS_exbus!R35</f>
        <v>9.2442916972821365E-3</v>
      </c>
      <c r="S35" s="24">
        <f>BRPL_EOD!S35-BRPL_ISGS_exbus!S35</f>
        <v>1.8670271546632478E-3</v>
      </c>
      <c r="T35" s="24">
        <f>BRPL_EOD!T35-BRPL_ISGS_exbus!T35</f>
        <v>0</v>
      </c>
      <c r="U35" s="24">
        <f>BRPL_EOD!U35-BRPL_ISGS_exbus!U35</f>
        <v>1.7945156898235837E-5</v>
      </c>
      <c r="V35" s="24">
        <f>BRPL_EOD!V35-BRPL_ISGS_exbus!V35</f>
        <v>-6.3334297188752942E-3</v>
      </c>
      <c r="W35" s="24">
        <f>BRPL_EOD!W35-BRPL_ISGS_exbus!W35</f>
        <v>5.0964574753820102E-3</v>
      </c>
      <c r="X35" s="24">
        <f>BRPL_EOD!X35-BRPL_ISGS_exbus!X35</f>
        <v>-1.4458280402891432E-3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3.4173244135899949E-3</v>
      </c>
      <c r="L36" s="24">
        <f>BRPL_EOD!L36-BRPL_ISGS_exbus!L36</f>
        <v>6.164524309859587E-5</v>
      </c>
      <c r="M36" s="24">
        <f>BRPL_EOD!M36-BRPL_ISGS_exbus!M36</f>
        <v>1.1089985322314533E-3</v>
      </c>
      <c r="N36" s="24">
        <f>BRPL_EOD!N36-BRPL_ISGS_exbus!N36</f>
        <v>-3.9254570398412625E-3</v>
      </c>
      <c r="O36" s="24">
        <f>BRPL_EOD!O36-BRPL_ISGS_exbus!O36</f>
        <v>-1.7167858042910211E-3</v>
      </c>
      <c r="P36" s="24">
        <f>BRPL_EOD!P36-BRPL_ISGS_exbus!P36</f>
        <v>6.6048664779572164E-4</v>
      </c>
      <c r="Q36" s="24">
        <f>BRPL_EOD!Q36-BRPL_ISGS_exbus!Q36</f>
        <v>-1.3421685714289922E-3</v>
      </c>
      <c r="R36" s="24">
        <f>BRPL_EOD!R36-BRPL_ISGS_exbus!R36</f>
        <v>9.2442916972821365E-3</v>
      </c>
      <c r="S36" s="24">
        <f>BRPL_EOD!S36-BRPL_ISGS_exbus!S36</f>
        <v>1.8670271546632478E-3</v>
      </c>
      <c r="T36" s="24">
        <f>BRPL_EOD!T36-BRPL_ISGS_exbus!T36</f>
        <v>0</v>
      </c>
      <c r="U36" s="24">
        <f>BRPL_EOD!U36-BRPL_ISGS_exbus!U36</f>
        <v>1.7945156898235837E-5</v>
      </c>
      <c r="V36" s="24">
        <f>BRPL_EOD!V36-BRPL_ISGS_exbus!V36</f>
        <v>-6.3334297188752942E-3</v>
      </c>
      <c r="W36" s="24">
        <f>BRPL_EOD!W36-BRPL_ISGS_exbus!W36</f>
        <v>5.0964574753820102E-3</v>
      </c>
      <c r="X36" s="24">
        <f>BRPL_EOD!X36-BRPL_ISGS_exbus!X36</f>
        <v>-1.4458280402891432E-3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3.4173244135899949E-3</v>
      </c>
      <c r="L37" s="24">
        <f>BRPL_EOD!L37-BRPL_ISGS_exbus!L37</f>
        <v>8.2385197643475294E-5</v>
      </c>
      <c r="M37" s="24">
        <f>BRPL_EOD!M37-BRPL_ISGS_exbus!M37</f>
        <v>1.1089985322314533E-3</v>
      </c>
      <c r="N37" s="24">
        <f>BRPL_EOD!N37-BRPL_ISGS_exbus!N37</f>
        <v>-3.9254570398412625E-3</v>
      </c>
      <c r="O37" s="24">
        <f>BRPL_EOD!O37-BRPL_ISGS_exbus!O37</f>
        <v>-1.7167858042910211E-3</v>
      </c>
      <c r="P37" s="24">
        <f>BRPL_EOD!P37-BRPL_ISGS_exbus!P37</f>
        <v>6.6048664779572164E-4</v>
      </c>
      <c r="Q37" s="24">
        <f>BRPL_EOD!Q37-BRPL_ISGS_exbus!Q37</f>
        <v>-1.5842414860669507E-3</v>
      </c>
      <c r="R37" s="24">
        <f>BRPL_EOD!R37-BRPL_ISGS_exbus!R37</f>
        <v>9.2442916972821365E-3</v>
      </c>
      <c r="S37" s="24">
        <f>BRPL_EOD!S37-BRPL_ISGS_exbus!S37</f>
        <v>5.3806263784750286E-3</v>
      </c>
      <c r="T37" s="24">
        <f>BRPL_EOD!T37-BRPL_ISGS_exbus!T37</f>
        <v>0</v>
      </c>
      <c r="U37" s="24">
        <f>BRPL_EOD!U37-BRPL_ISGS_exbus!U37</f>
        <v>1.7945156898235837E-5</v>
      </c>
      <c r="V37" s="24">
        <f>BRPL_EOD!V37-BRPL_ISGS_exbus!V37</f>
        <v>-6.3334297188752942E-3</v>
      </c>
      <c r="W37" s="24">
        <f>BRPL_EOD!W37-BRPL_ISGS_exbus!W37</f>
        <v>5.0964574753820102E-3</v>
      </c>
      <c r="X37" s="24">
        <f>BRPL_EOD!X37-BRPL_ISGS_exbus!X37</f>
        <v>-1.4458280402891432E-3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3.4173244135899949E-3</v>
      </c>
      <c r="L38" s="24">
        <f>BRPL_EOD!L38-BRPL_ISGS_exbus!L38</f>
        <v>-7.7952050498097947E-5</v>
      </c>
      <c r="M38" s="24">
        <f>BRPL_EOD!M38-BRPL_ISGS_exbus!M38</f>
        <v>1.1089985322314533E-3</v>
      </c>
      <c r="N38" s="24">
        <f>BRPL_EOD!N38-BRPL_ISGS_exbus!N38</f>
        <v>-3.9254570398412625E-3</v>
      </c>
      <c r="O38" s="24">
        <f>BRPL_EOD!O38-BRPL_ISGS_exbus!O38</f>
        <v>-1.7167858042910211E-3</v>
      </c>
      <c r="P38" s="24">
        <f>BRPL_EOD!P38-BRPL_ISGS_exbus!P38</f>
        <v>6.6048664779572164E-4</v>
      </c>
      <c r="Q38" s="24">
        <f>BRPL_EOD!Q38-BRPL_ISGS_exbus!Q38</f>
        <v>-1.5842414860669507E-3</v>
      </c>
      <c r="R38" s="24">
        <f>BRPL_EOD!R38-BRPL_ISGS_exbus!R38</f>
        <v>9.2442916972821365E-3</v>
      </c>
      <c r="S38" s="24">
        <f>BRPL_EOD!S38-BRPL_ISGS_exbus!S38</f>
        <v>5.3806263784750286E-3</v>
      </c>
      <c r="T38" s="24">
        <f>BRPL_EOD!T38-BRPL_ISGS_exbus!T38</f>
        <v>0</v>
      </c>
      <c r="U38" s="24">
        <f>BRPL_EOD!U38-BRPL_ISGS_exbus!U38</f>
        <v>1.7945156898235837E-5</v>
      </c>
      <c r="V38" s="24">
        <f>BRPL_EOD!V38-BRPL_ISGS_exbus!V38</f>
        <v>-6.3334297188752942E-3</v>
      </c>
      <c r="W38" s="24">
        <f>BRPL_EOD!W38-BRPL_ISGS_exbus!W38</f>
        <v>5.0964574753820102E-3</v>
      </c>
      <c r="X38" s="24">
        <f>BRPL_EOD!X38-BRPL_ISGS_exbus!X38</f>
        <v>-1.4458280402891432E-3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3.4173244135899949E-3</v>
      </c>
      <c r="L39" s="24">
        <f>BRPL_EOD!L39-BRPL_ISGS_exbus!L39</f>
        <v>-7.7952050498097947E-5</v>
      </c>
      <c r="M39" s="24">
        <f>BRPL_EOD!M39-BRPL_ISGS_exbus!M39</f>
        <v>1.1089985322314533E-3</v>
      </c>
      <c r="N39" s="24">
        <f>BRPL_EOD!N39-BRPL_ISGS_exbus!N39</f>
        <v>-3.9254570398412625E-3</v>
      </c>
      <c r="O39" s="24">
        <f>BRPL_EOD!O39-BRPL_ISGS_exbus!O39</f>
        <v>-1.7167858042910211E-3</v>
      </c>
      <c r="P39" s="24">
        <f>BRPL_EOD!P39-BRPL_ISGS_exbus!P39</f>
        <v>6.6048664779572164E-4</v>
      </c>
      <c r="Q39" s="24">
        <f>BRPL_EOD!Q39-BRPL_ISGS_exbus!Q39</f>
        <v>-1.5842414860669507E-3</v>
      </c>
      <c r="R39" s="24">
        <f>BRPL_EOD!R39-BRPL_ISGS_exbus!R39</f>
        <v>9.2442916972821365E-3</v>
      </c>
      <c r="S39" s="24">
        <f>BRPL_EOD!S39-BRPL_ISGS_exbus!S39</f>
        <v>5.3806263784750286E-3</v>
      </c>
      <c r="T39" s="24">
        <f>BRPL_EOD!T39-BRPL_ISGS_exbus!T39</f>
        <v>0</v>
      </c>
      <c r="U39" s="24">
        <f>BRPL_EOD!U39-BRPL_ISGS_exbus!U39</f>
        <v>1.7945156898235837E-5</v>
      </c>
      <c r="V39" s="24">
        <f>BRPL_EOD!V39-BRPL_ISGS_exbus!V39</f>
        <v>-6.3334297188752942E-3</v>
      </c>
      <c r="W39" s="24">
        <f>BRPL_EOD!W39-BRPL_ISGS_exbus!W39</f>
        <v>5.0964574753820102E-3</v>
      </c>
      <c r="X39" s="24">
        <f>BRPL_EOD!X39-BRPL_ISGS_exbus!X39</f>
        <v>-1.4458280402891432E-3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3.4173244135899949E-3</v>
      </c>
      <c r="L40" s="24">
        <f>BRPL_EOD!L40-BRPL_ISGS_exbus!L40</f>
        <v>1.2574694418177046E-5</v>
      </c>
      <c r="M40" s="24">
        <f>BRPL_EOD!M40-BRPL_ISGS_exbus!M40</f>
        <v>1.1089985322314533E-3</v>
      </c>
      <c r="N40" s="24">
        <f>BRPL_EOD!N40-BRPL_ISGS_exbus!N40</f>
        <v>-3.9254570398412625E-3</v>
      </c>
      <c r="O40" s="24">
        <f>BRPL_EOD!O40-BRPL_ISGS_exbus!O40</f>
        <v>-1.7167858042910211E-3</v>
      </c>
      <c r="P40" s="24">
        <f>BRPL_EOD!P40-BRPL_ISGS_exbus!P40</f>
        <v>6.6048664779572164E-4</v>
      </c>
      <c r="Q40" s="24">
        <f>BRPL_EOD!Q40-BRPL_ISGS_exbus!Q40</f>
        <v>-1.5842414860669507E-3</v>
      </c>
      <c r="R40" s="24">
        <f>BRPL_EOD!R40-BRPL_ISGS_exbus!R40</f>
        <v>9.2442916972821365E-3</v>
      </c>
      <c r="S40" s="24">
        <f>BRPL_EOD!S40-BRPL_ISGS_exbus!S40</f>
        <v>5.3806263784750286E-3</v>
      </c>
      <c r="T40" s="24">
        <f>BRPL_EOD!T40-BRPL_ISGS_exbus!T40</f>
        <v>0</v>
      </c>
      <c r="U40" s="24">
        <f>BRPL_EOD!U40-BRPL_ISGS_exbus!U40</f>
        <v>1.7945156898235837E-5</v>
      </c>
      <c r="V40" s="24">
        <f>BRPL_EOD!V40-BRPL_ISGS_exbus!V40</f>
        <v>-6.3334297188752942E-3</v>
      </c>
      <c r="W40" s="24">
        <f>BRPL_EOD!W40-BRPL_ISGS_exbus!W40</f>
        <v>5.0964574753820102E-3</v>
      </c>
      <c r="X40" s="24">
        <f>BRPL_EOD!X40-BRPL_ISGS_exbus!X40</f>
        <v>-1.4458280402891432E-3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3.4173244135899949E-3</v>
      </c>
      <c r="L41" s="24">
        <f>BRPL_EOD!L41-BRPL_ISGS_exbus!L41</f>
        <v>6.164524309859587E-5</v>
      </c>
      <c r="M41" s="24">
        <f>BRPL_EOD!M41-BRPL_ISGS_exbus!M41</f>
        <v>1.1089985322314533E-3</v>
      </c>
      <c r="N41" s="24">
        <f>BRPL_EOD!N41-BRPL_ISGS_exbus!N41</f>
        <v>-3.9254570398412625E-3</v>
      </c>
      <c r="O41" s="24">
        <f>BRPL_EOD!O41-BRPL_ISGS_exbus!O41</f>
        <v>-1.7167858042910211E-3</v>
      </c>
      <c r="P41" s="24">
        <f>BRPL_EOD!P41-BRPL_ISGS_exbus!P41</f>
        <v>6.6048664779572164E-4</v>
      </c>
      <c r="Q41" s="24">
        <f>BRPL_EOD!Q41-BRPL_ISGS_exbus!Q41</f>
        <v>-1.5842414860669507E-3</v>
      </c>
      <c r="R41" s="24">
        <f>BRPL_EOD!R41-BRPL_ISGS_exbus!R41</f>
        <v>1.0062371412804083E-2</v>
      </c>
      <c r="S41" s="24">
        <f>BRPL_EOD!S41-BRPL_ISGS_exbus!S41</f>
        <v>5.3806263784750286E-3</v>
      </c>
      <c r="T41" s="24">
        <f>BRPL_EOD!T41-BRPL_ISGS_exbus!T41</f>
        <v>0</v>
      </c>
      <c r="U41" s="24">
        <f>BRPL_EOD!U41-BRPL_ISGS_exbus!U41</f>
        <v>1.7945156898235837E-5</v>
      </c>
      <c r="V41" s="24">
        <f>BRPL_EOD!V41-BRPL_ISGS_exbus!V41</f>
        <v>-6.3334297188752942E-3</v>
      </c>
      <c r="W41" s="24">
        <f>BRPL_EOD!W41-BRPL_ISGS_exbus!W41</f>
        <v>5.0964574753820102E-3</v>
      </c>
      <c r="X41" s="24">
        <f>BRPL_EOD!X41-BRPL_ISGS_exbus!X41</f>
        <v>-1.4458280402891432E-3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3.4173244135899949E-3</v>
      </c>
      <c r="L42" s="24">
        <f>BRPL_EOD!L42-BRPL_ISGS_exbus!L42</f>
        <v>6.164524309859587E-5</v>
      </c>
      <c r="M42" s="24">
        <f>BRPL_EOD!M42-BRPL_ISGS_exbus!M42</f>
        <v>1.1089985322314533E-3</v>
      </c>
      <c r="N42" s="24">
        <f>BRPL_EOD!N42-BRPL_ISGS_exbus!N42</f>
        <v>-3.9254570398412625E-3</v>
      </c>
      <c r="O42" s="24">
        <f>BRPL_EOD!O42-BRPL_ISGS_exbus!O42</f>
        <v>-1.7167858042910211E-3</v>
      </c>
      <c r="P42" s="24">
        <f>BRPL_EOD!P42-BRPL_ISGS_exbus!P42</f>
        <v>6.6048664779572164E-4</v>
      </c>
      <c r="Q42" s="24">
        <f>BRPL_EOD!Q42-BRPL_ISGS_exbus!Q42</f>
        <v>-1.5842414860669507E-3</v>
      </c>
      <c r="R42" s="24">
        <f>BRPL_EOD!R42-BRPL_ISGS_exbus!R42</f>
        <v>1.0062371412804083E-2</v>
      </c>
      <c r="S42" s="24">
        <f>BRPL_EOD!S42-BRPL_ISGS_exbus!S42</f>
        <v>5.3806263784750286E-3</v>
      </c>
      <c r="T42" s="24">
        <f>BRPL_EOD!T42-BRPL_ISGS_exbus!T42</f>
        <v>0</v>
      </c>
      <c r="U42" s="24">
        <f>BRPL_EOD!U42-BRPL_ISGS_exbus!U42</f>
        <v>1.7945156898235837E-5</v>
      </c>
      <c r="V42" s="24">
        <f>BRPL_EOD!V42-BRPL_ISGS_exbus!V42</f>
        <v>-6.3334297188752942E-3</v>
      </c>
      <c r="W42" s="24">
        <f>BRPL_EOD!W42-BRPL_ISGS_exbus!W42</f>
        <v>5.0964574753820102E-3</v>
      </c>
      <c r="X42" s="24">
        <f>BRPL_EOD!X42-BRPL_ISGS_exbus!X42</f>
        <v>-1.4458280402891432E-3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3.4173244135899949E-3</v>
      </c>
      <c r="L43" s="24">
        <f>BRPL_EOD!L43-BRPL_ISGS_exbus!L43</f>
        <v>6.164524309859587E-5</v>
      </c>
      <c r="M43" s="24">
        <f>BRPL_EOD!M43-BRPL_ISGS_exbus!M43</f>
        <v>1.1089985322314533E-3</v>
      </c>
      <c r="N43" s="24">
        <f>BRPL_EOD!N43-BRPL_ISGS_exbus!N43</f>
        <v>-3.9254570398412625E-3</v>
      </c>
      <c r="O43" s="24">
        <f>BRPL_EOD!O43-BRPL_ISGS_exbus!O43</f>
        <v>-1.7167858042910211E-3</v>
      </c>
      <c r="P43" s="24">
        <f>BRPL_EOD!P43-BRPL_ISGS_exbus!P43</f>
        <v>6.6048664779572164E-4</v>
      </c>
      <c r="Q43" s="24">
        <f>BRPL_EOD!Q43-BRPL_ISGS_exbus!Q43</f>
        <v>-1.5842414860669507E-3</v>
      </c>
      <c r="R43" s="24">
        <f>BRPL_EOD!R43-BRPL_ISGS_exbus!R43</f>
        <v>1.0062371412804083E-2</v>
      </c>
      <c r="S43" s="24">
        <f>BRPL_EOD!S43-BRPL_ISGS_exbus!S43</f>
        <v>5.3806263784750286E-3</v>
      </c>
      <c r="T43" s="24">
        <f>BRPL_EOD!T43-BRPL_ISGS_exbus!T43</f>
        <v>0</v>
      </c>
      <c r="U43" s="24">
        <f>BRPL_EOD!U43-BRPL_ISGS_exbus!U43</f>
        <v>1.7945156898235837E-5</v>
      </c>
      <c r="V43" s="24">
        <f>BRPL_EOD!V43-BRPL_ISGS_exbus!V43</f>
        <v>-6.3334297188752942E-3</v>
      </c>
      <c r="W43" s="24">
        <f>BRPL_EOD!W43-BRPL_ISGS_exbus!W43</f>
        <v>5.0964574753820102E-3</v>
      </c>
      <c r="X43" s="24">
        <f>BRPL_EOD!X43-BRPL_ISGS_exbus!X43</f>
        <v>-1.4458280402891432E-3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3.4173244135899949E-3</v>
      </c>
      <c r="L44" s="24">
        <f>BRPL_EOD!L44-BRPL_ISGS_exbus!L44</f>
        <v>6.164524309859587E-5</v>
      </c>
      <c r="M44" s="24">
        <f>BRPL_EOD!M44-BRPL_ISGS_exbus!M44</f>
        <v>1.1089985322314533E-3</v>
      </c>
      <c r="N44" s="24">
        <f>BRPL_EOD!N44-BRPL_ISGS_exbus!N44</f>
        <v>-3.9254570398412625E-3</v>
      </c>
      <c r="O44" s="24">
        <f>BRPL_EOD!O44-BRPL_ISGS_exbus!O44</f>
        <v>-1.7167858042910211E-3</v>
      </c>
      <c r="P44" s="24">
        <f>BRPL_EOD!P44-BRPL_ISGS_exbus!P44</f>
        <v>6.6048664779572164E-4</v>
      </c>
      <c r="Q44" s="24">
        <f>BRPL_EOD!Q44-BRPL_ISGS_exbus!Q44</f>
        <v>-1.5842414860669507E-3</v>
      </c>
      <c r="R44" s="24">
        <f>BRPL_EOD!R44-BRPL_ISGS_exbus!R44</f>
        <v>1.0062371412804083E-2</v>
      </c>
      <c r="S44" s="24">
        <f>BRPL_EOD!S44-BRPL_ISGS_exbus!S44</f>
        <v>5.3806263784750286E-3</v>
      </c>
      <c r="T44" s="24">
        <f>BRPL_EOD!T44-BRPL_ISGS_exbus!T44</f>
        <v>0</v>
      </c>
      <c r="U44" s="24">
        <f>BRPL_EOD!U44-BRPL_ISGS_exbus!U44</f>
        <v>1.7945156898235837E-5</v>
      </c>
      <c r="V44" s="24">
        <f>BRPL_EOD!V44-BRPL_ISGS_exbus!V44</f>
        <v>-6.3334297188752942E-3</v>
      </c>
      <c r="W44" s="24">
        <f>BRPL_EOD!W44-BRPL_ISGS_exbus!W44</f>
        <v>5.0964574753820102E-3</v>
      </c>
      <c r="X44" s="24">
        <f>BRPL_EOD!X44-BRPL_ISGS_exbus!X44</f>
        <v>-1.4458280402891432E-3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3.4173244135899949E-3</v>
      </c>
      <c r="L45" s="24">
        <f>BRPL_EOD!L45-BRPL_ISGS_exbus!L45</f>
        <v>6.164524309859587E-5</v>
      </c>
      <c r="M45" s="24">
        <f>BRPL_EOD!M45-BRPL_ISGS_exbus!M45</f>
        <v>1.1089985322314533E-3</v>
      </c>
      <c r="N45" s="24">
        <f>BRPL_EOD!N45-BRPL_ISGS_exbus!N45</f>
        <v>-3.9254570398412625E-3</v>
      </c>
      <c r="O45" s="24">
        <f>BRPL_EOD!O45-BRPL_ISGS_exbus!O45</f>
        <v>-1.7167858042910211E-3</v>
      </c>
      <c r="P45" s="24">
        <f>BRPL_EOD!P45-BRPL_ISGS_exbus!P45</f>
        <v>6.6048664779572164E-4</v>
      </c>
      <c r="Q45" s="24">
        <f>BRPL_EOD!Q45-BRPL_ISGS_exbus!Q45</f>
        <v>-1.5842414860669507E-3</v>
      </c>
      <c r="R45" s="24">
        <f>BRPL_EOD!R45-BRPL_ISGS_exbus!R45</f>
        <v>1.0062371412804083E-2</v>
      </c>
      <c r="S45" s="24">
        <f>BRPL_EOD!S45-BRPL_ISGS_exbus!S45</f>
        <v>5.3806263784750286E-3</v>
      </c>
      <c r="T45" s="24">
        <f>BRPL_EOD!T45-BRPL_ISGS_exbus!T45</f>
        <v>0</v>
      </c>
      <c r="U45" s="24">
        <f>BRPL_EOD!U45-BRPL_ISGS_exbus!U45</f>
        <v>1.7945156898235837E-5</v>
      </c>
      <c r="V45" s="24">
        <f>BRPL_EOD!V45-BRPL_ISGS_exbus!V45</f>
        <v>-6.3334297188752942E-3</v>
      </c>
      <c r="W45" s="24">
        <f>BRPL_EOD!W45-BRPL_ISGS_exbus!W45</f>
        <v>5.0964574753820102E-3</v>
      </c>
      <c r="X45" s="24">
        <f>BRPL_EOD!X45-BRPL_ISGS_exbus!X45</f>
        <v>-1.4458280402891432E-3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3.4173244135899949E-3</v>
      </c>
      <c r="L46" s="24">
        <f>BRPL_EOD!L46-BRPL_ISGS_exbus!L46</f>
        <v>-3.82697548708677E-5</v>
      </c>
      <c r="M46" s="24">
        <f>BRPL_EOD!M46-BRPL_ISGS_exbus!M46</f>
        <v>1.1089985322314533E-3</v>
      </c>
      <c r="N46" s="24">
        <f>BRPL_EOD!N46-BRPL_ISGS_exbus!N46</f>
        <v>-3.9254570398412625E-3</v>
      </c>
      <c r="O46" s="24">
        <f>BRPL_EOD!O46-BRPL_ISGS_exbus!O46</f>
        <v>-1.7167858042910211E-3</v>
      </c>
      <c r="P46" s="24">
        <f>BRPL_EOD!P46-BRPL_ISGS_exbus!P46</f>
        <v>6.6048664779572164E-4</v>
      </c>
      <c r="Q46" s="24">
        <f>BRPL_EOD!Q46-BRPL_ISGS_exbus!Q46</f>
        <v>-1.5842414860669507E-3</v>
      </c>
      <c r="R46" s="24">
        <f>BRPL_EOD!R46-BRPL_ISGS_exbus!R46</f>
        <v>1.0062371412804083E-2</v>
      </c>
      <c r="S46" s="24">
        <f>BRPL_EOD!S46-BRPL_ISGS_exbus!S46</f>
        <v>5.3806263784750286E-3</v>
      </c>
      <c r="T46" s="24">
        <f>BRPL_EOD!T46-BRPL_ISGS_exbus!T46</f>
        <v>0</v>
      </c>
      <c r="U46" s="24">
        <f>BRPL_EOD!U46-BRPL_ISGS_exbus!U46</f>
        <v>1.7945156898235837E-5</v>
      </c>
      <c r="V46" s="24">
        <f>BRPL_EOD!V46-BRPL_ISGS_exbus!V46</f>
        <v>-6.3334297188752942E-3</v>
      </c>
      <c r="W46" s="24">
        <f>BRPL_EOD!W46-BRPL_ISGS_exbus!W46</f>
        <v>5.0964574753820102E-3</v>
      </c>
      <c r="X46" s="24">
        <f>BRPL_EOD!X46-BRPL_ISGS_exbus!X46</f>
        <v>-1.4458280402891432E-3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4.0743379872765217E-4</v>
      </c>
      <c r="L47" s="24">
        <f>BRPL_EOD!L47-BRPL_ISGS_exbus!L47</f>
        <v>3.0943937062488658E-5</v>
      </c>
      <c r="M47" s="24">
        <f>BRPL_EOD!M47-BRPL_ISGS_exbus!M47</f>
        <v>1.1089985322314533E-3</v>
      </c>
      <c r="N47" s="24">
        <f>BRPL_EOD!N47-BRPL_ISGS_exbus!N47</f>
        <v>-3.9254570398412625E-3</v>
      </c>
      <c r="O47" s="24">
        <f>BRPL_EOD!O47-BRPL_ISGS_exbus!O47</f>
        <v>-1.7167858042910211E-3</v>
      </c>
      <c r="P47" s="24">
        <f>BRPL_EOD!P47-BRPL_ISGS_exbus!P47</f>
        <v>-5.6538083499191316E-4</v>
      </c>
      <c r="Q47" s="24">
        <f>BRPL_EOD!Q47-BRPL_ISGS_exbus!Q47</f>
        <v>-1.5842414860669507E-3</v>
      </c>
      <c r="R47" s="24">
        <f>BRPL_EOD!R47-BRPL_ISGS_exbus!R47</f>
        <v>1.0062371412804083E-2</v>
      </c>
      <c r="S47" s="24">
        <f>BRPL_EOD!S47-BRPL_ISGS_exbus!S47</f>
        <v>5.3806263784750286E-3</v>
      </c>
      <c r="T47" s="24">
        <f>BRPL_EOD!T47-BRPL_ISGS_exbus!T47</f>
        <v>0</v>
      </c>
      <c r="U47" s="24">
        <f>BRPL_EOD!U47-BRPL_ISGS_exbus!U47</f>
        <v>1.7945156898235837E-5</v>
      </c>
      <c r="V47" s="24">
        <f>BRPL_EOD!V47-BRPL_ISGS_exbus!V47</f>
        <v>-6.3334297188752942E-3</v>
      </c>
      <c r="W47" s="24">
        <f>BRPL_EOD!W47-BRPL_ISGS_exbus!W47</f>
        <v>5.0964574753820102E-3</v>
      </c>
      <c r="X47" s="24">
        <f>BRPL_EOD!X47-BRPL_ISGS_exbus!X47</f>
        <v>-1.4458280402891432E-3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-3.5237571249808752E-3</v>
      </c>
      <c r="L48" s="24">
        <f>BRPL_EOD!L48-BRPL_ISGS_exbus!L48</f>
        <v>-7.7952050498097947E-5</v>
      </c>
      <c r="M48" s="24">
        <f>BRPL_EOD!M48-BRPL_ISGS_exbus!M48</f>
        <v>1.1089985322314533E-3</v>
      </c>
      <c r="N48" s="24">
        <f>BRPL_EOD!N48-BRPL_ISGS_exbus!N48</f>
        <v>-3.9254570398412625E-3</v>
      </c>
      <c r="O48" s="24">
        <f>BRPL_EOD!O48-BRPL_ISGS_exbus!O48</f>
        <v>-1.7167858042910211E-3</v>
      </c>
      <c r="P48" s="24">
        <f>BRPL_EOD!P48-BRPL_ISGS_exbus!P48</f>
        <v>-5.6538083499191316E-4</v>
      </c>
      <c r="Q48" s="24">
        <f>BRPL_EOD!Q48-BRPL_ISGS_exbus!Q48</f>
        <v>-1.5842414860669507E-3</v>
      </c>
      <c r="R48" s="24">
        <f>BRPL_EOD!R48-BRPL_ISGS_exbus!R48</f>
        <v>1.0062371412804083E-2</v>
      </c>
      <c r="S48" s="24">
        <f>BRPL_EOD!S48-BRPL_ISGS_exbus!S48</f>
        <v>5.3806263784750286E-3</v>
      </c>
      <c r="T48" s="24">
        <f>BRPL_EOD!T48-BRPL_ISGS_exbus!T48</f>
        <v>0</v>
      </c>
      <c r="U48" s="24">
        <f>BRPL_EOD!U48-BRPL_ISGS_exbus!U48</f>
        <v>1.7945156898235837E-5</v>
      </c>
      <c r="V48" s="24">
        <f>BRPL_EOD!V48-BRPL_ISGS_exbus!V48</f>
        <v>-6.3334297188752942E-3</v>
      </c>
      <c r="W48" s="24">
        <f>BRPL_EOD!W48-BRPL_ISGS_exbus!W48</f>
        <v>5.0964574753820102E-3</v>
      </c>
      <c r="X48" s="24">
        <f>BRPL_EOD!X48-BRPL_ISGS_exbus!X48</f>
        <v>-1.4458280402891432E-3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-4.5079967020456024E-4</v>
      </c>
      <c r="L49" s="24">
        <f>BRPL_EOD!L49-BRPL_ISGS_exbus!L49</f>
        <v>-4.7352953540524823E-6</v>
      </c>
      <c r="M49" s="24">
        <f>BRPL_EOD!M49-BRPL_ISGS_exbus!M49</f>
        <v>1.1089985322314533E-3</v>
      </c>
      <c r="N49" s="24">
        <f>BRPL_EOD!N49-BRPL_ISGS_exbus!N49</f>
        <v>-3.9254570398412625E-3</v>
      </c>
      <c r="O49" s="24">
        <f>BRPL_EOD!O49-BRPL_ISGS_exbus!O49</f>
        <v>-1.7167858042910211E-3</v>
      </c>
      <c r="P49" s="24">
        <f>BRPL_EOD!P49-BRPL_ISGS_exbus!P49</f>
        <v>-5.6538083499191316E-4</v>
      </c>
      <c r="Q49" s="24">
        <f>BRPL_EOD!Q49-BRPL_ISGS_exbus!Q49</f>
        <v>-1.5842414860669507E-3</v>
      </c>
      <c r="R49" s="24">
        <f>BRPL_EOD!R49-BRPL_ISGS_exbus!R49</f>
        <v>1.0062371412804083E-2</v>
      </c>
      <c r="S49" s="24">
        <f>BRPL_EOD!S49-BRPL_ISGS_exbus!S49</f>
        <v>5.3806263784750286E-3</v>
      </c>
      <c r="T49" s="24">
        <f>BRPL_EOD!T49-BRPL_ISGS_exbus!T49</f>
        <v>0</v>
      </c>
      <c r="U49" s="24">
        <f>BRPL_EOD!U49-BRPL_ISGS_exbus!U49</f>
        <v>1.7945156898235837E-5</v>
      </c>
      <c r="V49" s="24">
        <f>BRPL_EOD!V49-BRPL_ISGS_exbus!V49</f>
        <v>-7.4902406417276524E-5</v>
      </c>
      <c r="W49" s="24">
        <f>BRPL_EOD!W49-BRPL_ISGS_exbus!W49</f>
        <v>5.0964574753820102E-3</v>
      </c>
      <c r="X49" s="24">
        <f>BRPL_EOD!X49-BRPL_ISGS_exbus!X49</f>
        <v>-1.4458280402891432E-3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-4.5079967020456024E-4</v>
      </c>
      <c r="L50" s="24">
        <f>BRPL_EOD!L50-BRPL_ISGS_exbus!L50</f>
        <v>1.5288115838174576E-5</v>
      </c>
      <c r="M50" s="24">
        <f>BRPL_EOD!M50-BRPL_ISGS_exbus!M50</f>
        <v>1.1089985322314533E-3</v>
      </c>
      <c r="N50" s="24">
        <f>BRPL_EOD!N50-BRPL_ISGS_exbus!N50</f>
        <v>-3.9254570398412625E-3</v>
      </c>
      <c r="O50" s="24">
        <f>BRPL_EOD!O50-BRPL_ISGS_exbus!O50</f>
        <v>-1.7167858042910211E-3</v>
      </c>
      <c r="P50" s="24">
        <f>BRPL_EOD!P50-BRPL_ISGS_exbus!P50</f>
        <v>-5.6538083499191316E-4</v>
      </c>
      <c r="Q50" s="24">
        <f>BRPL_EOD!Q50-BRPL_ISGS_exbus!Q50</f>
        <v>-1.5842414860669507E-3</v>
      </c>
      <c r="R50" s="24">
        <f>BRPL_EOD!R50-BRPL_ISGS_exbus!R50</f>
        <v>1.0062371412804083E-2</v>
      </c>
      <c r="S50" s="24">
        <f>BRPL_EOD!S50-BRPL_ISGS_exbus!S50</f>
        <v>5.3806263784750286E-3</v>
      </c>
      <c r="T50" s="24">
        <f>BRPL_EOD!T50-BRPL_ISGS_exbus!T50</f>
        <v>0</v>
      </c>
      <c r="U50" s="24">
        <f>BRPL_EOD!U50-BRPL_ISGS_exbus!U50</f>
        <v>1.7945156898235837E-5</v>
      </c>
      <c r="V50" s="24">
        <f>BRPL_EOD!V50-BRPL_ISGS_exbus!V50</f>
        <v>-7.4902406417276524E-5</v>
      </c>
      <c r="W50" s="24">
        <f>BRPL_EOD!W50-BRPL_ISGS_exbus!W50</f>
        <v>6.0139456990633278E-3</v>
      </c>
      <c r="X50" s="24">
        <f>BRPL_EOD!X50-BRPL_ISGS_exbus!X50</f>
        <v>-1.4458280402891432E-3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-4.5079967020456024E-4</v>
      </c>
      <c r="L51" s="24">
        <f>BRPL_EOD!L51-BRPL_ISGS_exbus!L51</f>
        <v>-1.6584952553522214E-5</v>
      </c>
      <c r="M51" s="24">
        <f>BRPL_EOD!M51-BRPL_ISGS_exbus!M51</f>
        <v>1.1089985322314533E-3</v>
      </c>
      <c r="N51" s="24">
        <f>BRPL_EOD!N51-BRPL_ISGS_exbus!N51</f>
        <v>-3.9254570398412625E-3</v>
      </c>
      <c r="O51" s="24">
        <f>BRPL_EOD!O51-BRPL_ISGS_exbus!O51</f>
        <v>-1.7167858042910211E-3</v>
      </c>
      <c r="P51" s="24">
        <f>BRPL_EOD!P51-BRPL_ISGS_exbus!P51</f>
        <v>-5.6538083499191316E-4</v>
      </c>
      <c r="Q51" s="24">
        <f>BRPL_EOD!Q51-BRPL_ISGS_exbus!Q51</f>
        <v>5.5841907151821246E-4</v>
      </c>
      <c r="R51" s="24">
        <f>BRPL_EOD!R51-BRPL_ISGS_exbus!R51</f>
        <v>1.0062371412804083E-2</v>
      </c>
      <c r="S51" s="24">
        <f>BRPL_EOD!S51-BRPL_ISGS_exbus!S51</f>
        <v>3.7684909589046356E-3</v>
      </c>
      <c r="T51" s="24">
        <f>BRPL_EOD!T51-BRPL_ISGS_exbus!T51</f>
        <v>0</v>
      </c>
      <c r="U51" s="24">
        <f>BRPL_EOD!U51-BRPL_ISGS_exbus!U51</f>
        <v>1.7945156898235837E-5</v>
      </c>
      <c r="V51" s="24">
        <f>BRPL_EOD!V51-BRPL_ISGS_exbus!V51</f>
        <v>-7.1312834224457333E-5</v>
      </c>
      <c r="W51" s="24">
        <f>BRPL_EOD!W51-BRPL_ISGS_exbus!W51</f>
        <v>6.0139456990633278E-3</v>
      </c>
      <c r="X51" s="24">
        <f>BRPL_EOD!X51-BRPL_ISGS_exbus!X51</f>
        <v>-1.4458280402891432E-3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-4.5079967020456024E-4</v>
      </c>
      <c r="L52" s="24">
        <f>BRPL_EOD!L52-BRPL_ISGS_exbus!L52</f>
        <v>3.5005314750868877E-5</v>
      </c>
      <c r="M52" s="24">
        <f>BRPL_EOD!M52-BRPL_ISGS_exbus!M52</f>
        <v>1.1089985322314533E-3</v>
      </c>
      <c r="N52" s="24">
        <f>BRPL_EOD!N52-BRPL_ISGS_exbus!N52</f>
        <v>-3.9254570398412625E-3</v>
      </c>
      <c r="O52" s="24">
        <f>BRPL_EOD!O52-BRPL_ISGS_exbus!O52</f>
        <v>-1.7167858042910211E-3</v>
      </c>
      <c r="P52" s="24">
        <f>BRPL_EOD!P52-BRPL_ISGS_exbus!P52</f>
        <v>-5.6538083499191316E-4</v>
      </c>
      <c r="Q52" s="24">
        <f>BRPL_EOD!Q52-BRPL_ISGS_exbus!Q52</f>
        <v>5.5841907151821246E-4</v>
      </c>
      <c r="R52" s="24">
        <f>BRPL_EOD!R52-BRPL_ISGS_exbus!R52</f>
        <v>1.0062371412804083E-2</v>
      </c>
      <c r="S52" s="24">
        <f>BRPL_EOD!S52-BRPL_ISGS_exbus!S52</f>
        <v>3.7684909589046356E-3</v>
      </c>
      <c r="T52" s="24">
        <f>BRPL_EOD!T52-BRPL_ISGS_exbus!T52</f>
        <v>0</v>
      </c>
      <c r="U52" s="24">
        <f>BRPL_EOD!U52-BRPL_ISGS_exbus!U52</f>
        <v>1.7945156898235837E-5</v>
      </c>
      <c r="V52" s="24">
        <f>BRPL_EOD!V52-BRPL_ISGS_exbus!V52</f>
        <v>-7.1312834224457333E-5</v>
      </c>
      <c r="W52" s="24">
        <f>BRPL_EOD!W52-BRPL_ISGS_exbus!W52</f>
        <v>6.0139456990633278E-3</v>
      </c>
      <c r="X52" s="24">
        <f>BRPL_EOD!X52-BRPL_ISGS_exbus!X52</f>
        <v>-1.4458280402891432E-3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-4.5079967020456024E-4</v>
      </c>
      <c r="L53" s="24">
        <f>BRPL_EOD!L53-BRPL_ISGS_exbus!L53</f>
        <v>-4.5585141924320283E-5</v>
      </c>
      <c r="M53" s="24">
        <f>BRPL_EOD!M53-BRPL_ISGS_exbus!M53</f>
        <v>1.1089985322314533E-3</v>
      </c>
      <c r="N53" s="24">
        <f>BRPL_EOD!N53-BRPL_ISGS_exbus!N53</f>
        <v>-3.9254570398412625E-3</v>
      </c>
      <c r="O53" s="24">
        <f>BRPL_EOD!O53-BRPL_ISGS_exbus!O53</f>
        <v>-1.7167858042910211E-3</v>
      </c>
      <c r="P53" s="24">
        <f>BRPL_EOD!P53-BRPL_ISGS_exbus!P53</f>
        <v>-5.6538083499191316E-4</v>
      </c>
      <c r="Q53" s="24">
        <f>BRPL_EOD!Q53-BRPL_ISGS_exbus!Q53</f>
        <v>5.5841907151821246E-4</v>
      </c>
      <c r="R53" s="24">
        <f>BRPL_EOD!R53-BRPL_ISGS_exbus!R53</f>
        <v>4.6354773869516919E-4</v>
      </c>
      <c r="S53" s="24">
        <f>BRPL_EOD!S53-BRPL_ISGS_exbus!S53</f>
        <v>3.7684909589046356E-3</v>
      </c>
      <c r="T53" s="24">
        <f>BRPL_EOD!T53-BRPL_ISGS_exbus!T53</f>
        <v>0</v>
      </c>
      <c r="U53" s="24">
        <f>BRPL_EOD!U53-BRPL_ISGS_exbus!U53</f>
        <v>1.7945156898235837E-5</v>
      </c>
      <c r="V53" s="24">
        <f>BRPL_EOD!V53-BRPL_ISGS_exbus!V53</f>
        <v>-3.8835542168675907E-3</v>
      </c>
      <c r="W53" s="24">
        <f>BRPL_EOD!W53-BRPL_ISGS_exbus!W53</f>
        <v>6.0139456990633278E-3</v>
      </c>
      <c r="X53" s="24">
        <f>BRPL_EOD!X53-BRPL_ISGS_exbus!X53</f>
        <v>-1.4458280402891432E-3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-4.5079967020456024E-4</v>
      </c>
      <c r="L54" s="24">
        <f>BRPL_EOD!L54-BRPL_ISGS_exbus!L54</f>
        <v>-3.4328775885938967E-5</v>
      </c>
      <c r="M54" s="24">
        <f>BRPL_EOD!M54-BRPL_ISGS_exbus!M54</f>
        <v>1.1089985322314533E-3</v>
      </c>
      <c r="N54" s="24">
        <f>BRPL_EOD!N54-BRPL_ISGS_exbus!N54</f>
        <v>-3.9254570398412625E-3</v>
      </c>
      <c r="O54" s="24">
        <f>BRPL_EOD!O54-BRPL_ISGS_exbus!O54</f>
        <v>-1.7167858042910211E-3</v>
      </c>
      <c r="P54" s="24">
        <f>BRPL_EOD!P54-BRPL_ISGS_exbus!P54</f>
        <v>-5.6538083499191316E-4</v>
      </c>
      <c r="Q54" s="24">
        <f>BRPL_EOD!Q54-BRPL_ISGS_exbus!Q54</f>
        <v>5.5841907151821246E-4</v>
      </c>
      <c r="R54" s="24">
        <f>BRPL_EOD!R54-BRPL_ISGS_exbus!R54</f>
        <v>4.6354773869516919E-4</v>
      </c>
      <c r="S54" s="24">
        <f>BRPL_EOD!S54-BRPL_ISGS_exbus!S54</f>
        <v>3.7684909589046356E-3</v>
      </c>
      <c r="T54" s="24">
        <f>BRPL_EOD!T54-BRPL_ISGS_exbus!T54</f>
        <v>0</v>
      </c>
      <c r="U54" s="24">
        <f>BRPL_EOD!U54-BRPL_ISGS_exbus!U54</f>
        <v>1.7945156898235837E-5</v>
      </c>
      <c r="V54" s="24">
        <f>BRPL_EOD!V54-BRPL_ISGS_exbus!V54</f>
        <v>-6.5330213903536105E-5</v>
      </c>
      <c r="W54" s="24">
        <f>BRPL_EOD!W54-BRPL_ISGS_exbus!W54</f>
        <v>6.0139456990633278E-3</v>
      </c>
      <c r="X54" s="24">
        <f>BRPL_EOD!X54-BRPL_ISGS_exbus!X54</f>
        <v>-1.4458280402891432E-3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-4.5079967020456024E-4</v>
      </c>
      <c r="L55" s="24">
        <f>BRPL_EOD!L55-BRPL_ISGS_exbus!L55</f>
        <v>-5.5947258843502823E-6</v>
      </c>
      <c r="M55" s="24">
        <f>BRPL_EOD!M55-BRPL_ISGS_exbus!M55</f>
        <v>1.1089985322314533E-3</v>
      </c>
      <c r="N55" s="24">
        <f>BRPL_EOD!N55-BRPL_ISGS_exbus!N55</f>
        <v>-3.9254570398412625E-3</v>
      </c>
      <c r="O55" s="24">
        <f>BRPL_EOD!O55-BRPL_ISGS_exbus!O55</f>
        <v>-1.7167858042910211E-3</v>
      </c>
      <c r="P55" s="24">
        <f>BRPL_EOD!P55-BRPL_ISGS_exbus!P55</f>
        <v>-5.6538083499191316E-4</v>
      </c>
      <c r="Q55" s="24">
        <f>BRPL_EOD!Q55-BRPL_ISGS_exbus!Q55</f>
        <v>-6.295163358778666E-3</v>
      </c>
      <c r="R55" s="24">
        <f>BRPL_EOD!R55-BRPL_ISGS_exbus!R55</f>
        <v>-9.0882899628219604E-4</v>
      </c>
      <c r="S55" s="24">
        <f>BRPL_EOD!S55-BRPL_ISGS_exbus!S55</f>
        <v>1.1651353179971125E-3</v>
      </c>
      <c r="T55" s="24">
        <f>BRPL_EOD!T55-BRPL_ISGS_exbus!T55</f>
        <v>0</v>
      </c>
      <c r="U55" s="24">
        <f>BRPL_EOD!U55-BRPL_ISGS_exbus!U55</f>
        <v>1.7945156898235837E-5</v>
      </c>
      <c r="V55" s="24">
        <f>BRPL_EOD!V55-BRPL_ISGS_exbus!V55</f>
        <v>-3.5701445783127284E-3</v>
      </c>
      <c r="W55" s="24">
        <f>BRPL_EOD!W55-BRPL_ISGS_exbus!W55</f>
        <v>6.0139456990633278E-3</v>
      </c>
      <c r="X55" s="24">
        <f>BRPL_EOD!X55-BRPL_ISGS_exbus!X55</f>
        <v>-1.4458280402891432E-3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-4.5079967020456024E-4</v>
      </c>
      <c r="L56" s="24">
        <f>BRPL_EOD!L56-BRPL_ISGS_exbus!L56</f>
        <v>-5.5947258843502823E-6</v>
      </c>
      <c r="M56" s="24">
        <f>BRPL_EOD!M56-BRPL_ISGS_exbus!M56</f>
        <v>1.1089985322314533E-3</v>
      </c>
      <c r="N56" s="24">
        <f>BRPL_EOD!N56-BRPL_ISGS_exbus!N56</f>
        <v>-3.9254570398412625E-3</v>
      </c>
      <c r="O56" s="24">
        <f>BRPL_EOD!O56-BRPL_ISGS_exbus!O56</f>
        <v>-1.7167858042910211E-3</v>
      </c>
      <c r="P56" s="24">
        <f>BRPL_EOD!P56-BRPL_ISGS_exbus!P56</f>
        <v>-5.6538083499191316E-4</v>
      </c>
      <c r="Q56" s="24">
        <f>BRPL_EOD!Q56-BRPL_ISGS_exbus!Q56</f>
        <v>4.589212962966549E-4</v>
      </c>
      <c r="R56" s="24">
        <f>BRPL_EOD!R56-BRPL_ISGS_exbus!R56</f>
        <v>-9.0882899628219604E-4</v>
      </c>
      <c r="S56" s="24">
        <f>BRPL_EOD!S56-BRPL_ISGS_exbus!S56</f>
        <v>1.1651353179971125E-3</v>
      </c>
      <c r="T56" s="24">
        <f>BRPL_EOD!T56-BRPL_ISGS_exbus!T56</f>
        <v>0</v>
      </c>
      <c r="U56" s="24">
        <f>BRPL_EOD!U56-BRPL_ISGS_exbus!U56</f>
        <v>1.7945156898235837E-5</v>
      </c>
      <c r="V56" s="24">
        <f>BRPL_EOD!V56-BRPL_ISGS_exbus!V56</f>
        <v>-3.4883855421687926E-3</v>
      </c>
      <c r="W56" s="24">
        <f>BRPL_EOD!W56-BRPL_ISGS_exbus!W56</f>
        <v>-1.0974568839472454E-5</v>
      </c>
      <c r="X56" s="24">
        <f>BRPL_EOD!X56-BRPL_ISGS_exbus!X56</f>
        <v>-1.4458280402891432E-3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-4.5079967020456024E-4</v>
      </c>
      <c r="L57" s="24">
        <f>BRPL_EOD!L57-BRPL_ISGS_exbus!L57</f>
        <v>-5.5947258843502823E-6</v>
      </c>
      <c r="M57" s="24">
        <f>BRPL_EOD!M57-BRPL_ISGS_exbus!M57</f>
        <v>4.3294239393176781E-4</v>
      </c>
      <c r="N57" s="24">
        <f>BRPL_EOD!N57-BRPL_ISGS_exbus!N57</f>
        <v>-3.9254570398412625E-3</v>
      </c>
      <c r="O57" s="24">
        <f>BRPL_EOD!O57-BRPL_ISGS_exbus!O57</f>
        <v>-1.7167858042910211E-3</v>
      </c>
      <c r="P57" s="24">
        <f>BRPL_EOD!P57-BRPL_ISGS_exbus!P57</f>
        <v>-5.6538083499191316E-4</v>
      </c>
      <c r="Q57" s="24">
        <f>BRPL_EOD!Q57-BRPL_ISGS_exbus!Q57</f>
        <v>4.589212962966549E-4</v>
      </c>
      <c r="R57" s="24">
        <f>BRPL_EOD!R57-BRPL_ISGS_exbus!R57</f>
        <v>-9.0882899628219604E-4</v>
      </c>
      <c r="S57" s="24">
        <f>BRPL_EOD!S57-BRPL_ISGS_exbus!S57</f>
        <v>1.1651353179971125E-3</v>
      </c>
      <c r="T57" s="24">
        <f>BRPL_EOD!T57-BRPL_ISGS_exbus!T57</f>
        <v>0</v>
      </c>
      <c r="U57" s="24">
        <f>BRPL_EOD!U57-BRPL_ISGS_exbus!U57</f>
        <v>1.7945156898235837E-5</v>
      </c>
      <c r="V57" s="24">
        <f>BRPL_EOD!V57-BRPL_ISGS_exbus!V57</f>
        <v>-5.7911764705487201E-5</v>
      </c>
      <c r="W57" s="24">
        <f>BRPL_EOD!W57-BRPL_ISGS_exbus!W57</f>
        <v>4.318472086186631E-4</v>
      </c>
      <c r="X57" s="24">
        <f>BRPL_EOD!X57-BRPL_ISGS_exbus!X57</f>
        <v>-1.6483182972777399E-3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-4.5079967020456024E-4</v>
      </c>
      <c r="L58" s="24">
        <f>BRPL_EOD!L58-BRPL_ISGS_exbus!L58</f>
        <v>-5.5947258843502823E-6</v>
      </c>
      <c r="M58" s="24">
        <f>BRPL_EOD!M58-BRPL_ISGS_exbus!M58</f>
        <v>4.3294239393176781E-4</v>
      </c>
      <c r="N58" s="24">
        <f>BRPL_EOD!N58-BRPL_ISGS_exbus!N58</f>
        <v>-3.9254570398412625E-3</v>
      </c>
      <c r="O58" s="24">
        <f>BRPL_EOD!O58-BRPL_ISGS_exbus!O58</f>
        <v>-1.7167858042910211E-3</v>
      </c>
      <c r="P58" s="24">
        <f>BRPL_EOD!P58-BRPL_ISGS_exbus!P58</f>
        <v>-5.6538083499191316E-4</v>
      </c>
      <c r="Q58" s="24">
        <f>BRPL_EOD!Q58-BRPL_ISGS_exbus!Q58</f>
        <v>4.589212962966549E-4</v>
      </c>
      <c r="R58" s="24">
        <f>BRPL_EOD!R58-BRPL_ISGS_exbus!R58</f>
        <v>-9.0882899628219604E-4</v>
      </c>
      <c r="S58" s="24">
        <f>BRPL_EOD!S58-BRPL_ISGS_exbus!S58</f>
        <v>1.1651353179971125E-3</v>
      </c>
      <c r="T58" s="24">
        <f>BRPL_EOD!T58-BRPL_ISGS_exbus!T58</f>
        <v>0</v>
      </c>
      <c r="U58" s="24">
        <f>BRPL_EOD!U58-BRPL_ISGS_exbus!U58</f>
        <v>1.7945156898235837E-5</v>
      </c>
      <c r="V58" s="24">
        <f>BRPL_EOD!V58-BRPL_ISGS_exbus!V58</f>
        <v>-5.7911764705487201E-5</v>
      </c>
      <c r="W58" s="24">
        <f>BRPL_EOD!W58-BRPL_ISGS_exbus!W58</f>
        <v>4.318472086186631E-4</v>
      </c>
      <c r="X58" s="24">
        <f>BRPL_EOD!X58-BRPL_ISGS_exbus!X58</f>
        <v>-1.6483182972777399E-3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-4.5079967020456024E-4</v>
      </c>
      <c r="L59" s="24">
        <f>BRPL_EOD!L59-BRPL_ISGS_exbus!L59</f>
        <v>-5.5947258843502823E-6</v>
      </c>
      <c r="M59" s="24">
        <f>BRPL_EOD!M59-BRPL_ISGS_exbus!M59</f>
        <v>4.3294239393176781E-4</v>
      </c>
      <c r="N59" s="24">
        <f>BRPL_EOD!N59-BRPL_ISGS_exbus!N59</f>
        <v>-3.9254570398412625E-3</v>
      </c>
      <c r="O59" s="24">
        <f>BRPL_EOD!O59-BRPL_ISGS_exbus!O59</f>
        <v>-1.7167858042910211E-3</v>
      </c>
      <c r="P59" s="24">
        <f>BRPL_EOD!P59-BRPL_ISGS_exbus!P59</f>
        <v>-5.6538083499191316E-4</v>
      </c>
      <c r="Q59" s="24">
        <f>BRPL_EOD!Q59-BRPL_ISGS_exbus!Q59</f>
        <v>4.589212962966549E-4</v>
      </c>
      <c r="R59" s="24">
        <f>BRPL_EOD!R59-BRPL_ISGS_exbus!R59</f>
        <v>-9.0882899628219604E-4</v>
      </c>
      <c r="S59" s="24">
        <f>BRPL_EOD!S59-BRPL_ISGS_exbus!S59</f>
        <v>1.1651353179971125E-3</v>
      </c>
      <c r="T59" s="24">
        <f>BRPL_EOD!T59-BRPL_ISGS_exbus!T59</f>
        <v>0</v>
      </c>
      <c r="U59" s="24">
        <f>BRPL_EOD!U59-BRPL_ISGS_exbus!U59</f>
        <v>1.7945156898235837E-5</v>
      </c>
      <c r="V59" s="24">
        <f>BRPL_EOD!V59-BRPL_ISGS_exbus!V59</f>
        <v>-5.7911764705487201E-5</v>
      </c>
      <c r="W59" s="24">
        <f>BRPL_EOD!W59-BRPL_ISGS_exbus!W59</f>
        <v>4.318472086186631E-4</v>
      </c>
      <c r="X59" s="24">
        <f>BRPL_EOD!X59-BRPL_ISGS_exbus!X59</f>
        <v>-1.6483182972777399E-3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-4.5079967020456024E-4</v>
      </c>
      <c r="L60" s="24">
        <f>BRPL_EOD!L60-BRPL_ISGS_exbus!L60</f>
        <v>-5.5947258843502823E-6</v>
      </c>
      <c r="M60" s="24">
        <f>BRPL_EOD!M60-BRPL_ISGS_exbus!M60</f>
        <v>4.3294239393176781E-4</v>
      </c>
      <c r="N60" s="24">
        <f>BRPL_EOD!N60-BRPL_ISGS_exbus!N60</f>
        <v>-3.9254570398412625E-3</v>
      </c>
      <c r="O60" s="24">
        <f>BRPL_EOD!O60-BRPL_ISGS_exbus!O60</f>
        <v>-1.7167858042910211E-3</v>
      </c>
      <c r="P60" s="24">
        <f>BRPL_EOD!P60-BRPL_ISGS_exbus!P60</f>
        <v>-5.6538083499191316E-4</v>
      </c>
      <c r="Q60" s="24">
        <f>BRPL_EOD!Q60-BRPL_ISGS_exbus!Q60</f>
        <v>4.589212962966549E-4</v>
      </c>
      <c r="R60" s="24">
        <f>BRPL_EOD!R60-BRPL_ISGS_exbus!R60</f>
        <v>-9.0882899628219604E-4</v>
      </c>
      <c r="S60" s="24">
        <f>BRPL_EOD!S60-BRPL_ISGS_exbus!S60</f>
        <v>1.1651353179971125E-3</v>
      </c>
      <c r="T60" s="24">
        <f>BRPL_EOD!T60-BRPL_ISGS_exbus!T60</f>
        <v>0</v>
      </c>
      <c r="U60" s="24">
        <f>BRPL_EOD!U60-BRPL_ISGS_exbus!U60</f>
        <v>1.7945156898235837E-5</v>
      </c>
      <c r="V60" s="24">
        <f>BRPL_EOD!V60-BRPL_ISGS_exbus!V60</f>
        <v>-5.7911764705487201E-5</v>
      </c>
      <c r="W60" s="24">
        <f>BRPL_EOD!W60-BRPL_ISGS_exbus!W60</f>
        <v>4.318472086186631E-4</v>
      </c>
      <c r="X60" s="24">
        <f>BRPL_EOD!X60-BRPL_ISGS_exbus!X60</f>
        <v>-1.6483182972777399E-3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-4.5079967020456024E-4</v>
      </c>
      <c r="L61" s="24">
        <f>BRPL_EOD!L61-BRPL_ISGS_exbus!L61</f>
        <v>-5.5947258843502823E-6</v>
      </c>
      <c r="M61" s="24">
        <f>BRPL_EOD!M61-BRPL_ISGS_exbus!M61</f>
        <v>4.3294239393176781E-4</v>
      </c>
      <c r="N61" s="24">
        <f>BRPL_EOD!N61-BRPL_ISGS_exbus!N61</f>
        <v>-3.9254570398412625E-3</v>
      </c>
      <c r="O61" s="24">
        <f>BRPL_EOD!O61-BRPL_ISGS_exbus!O61</f>
        <v>-1.7167858042910211E-3</v>
      </c>
      <c r="P61" s="24">
        <f>BRPL_EOD!P61-BRPL_ISGS_exbus!P61</f>
        <v>-5.6538083499191316E-4</v>
      </c>
      <c r="Q61" s="24">
        <f>BRPL_EOD!Q61-BRPL_ISGS_exbus!Q61</f>
        <v>4.589212962966549E-4</v>
      </c>
      <c r="R61" s="24">
        <f>BRPL_EOD!R61-BRPL_ISGS_exbus!R61</f>
        <v>-9.0882899628219604E-4</v>
      </c>
      <c r="S61" s="24">
        <f>BRPL_EOD!S61-BRPL_ISGS_exbus!S61</f>
        <v>1.1651353179971125E-3</v>
      </c>
      <c r="T61" s="24">
        <f>BRPL_EOD!T61-BRPL_ISGS_exbus!T61</f>
        <v>0</v>
      </c>
      <c r="U61" s="24">
        <f>BRPL_EOD!U61-BRPL_ISGS_exbus!U61</f>
        <v>1.7945156898235837E-5</v>
      </c>
      <c r="V61" s="24">
        <f>BRPL_EOD!V61-BRPL_ISGS_exbus!V61</f>
        <v>-5.7911764705487201E-5</v>
      </c>
      <c r="W61" s="24">
        <f>BRPL_EOD!W61-BRPL_ISGS_exbus!W61</f>
        <v>4.318472086186631E-4</v>
      </c>
      <c r="X61" s="24">
        <f>BRPL_EOD!X61-BRPL_ISGS_exbus!X61</f>
        <v>-1.6483182972777399E-3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-4.5079967020456024E-4</v>
      </c>
      <c r="L62" s="24">
        <f>BRPL_EOD!L62-BRPL_ISGS_exbus!L62</f>
        <v>-5.5947258843502823E-6</v>
      </c>
      <c r="M62" s="24">
        <f>BRPL_EOD!M62-BRPL_ISGS_exbus!M62</f>
        <v>4.3294239393176781E-4</v>
      </c>
      <c r="N62" s="24">
        <f>BRPL_EOD!N62-BRPL_ISGS_exbus!N62</f>
        <v>-3.9254570398412625E-3</v>
      </c>
      <c r="O62" s="24">
        <f>BRPL_EOD!O62-BRPL_ISGS_exbus!O62</f>
        <v>-1.7167858042910211E-3</v>
      </c>
      <c r="P62" s="24">
        <f>BRPL_EOD!P62-BRPL_ISGS_exbus!P62</f>
        <v>-5.6538083499191316E-4</v>
      </c>
      <c r="Q62" s="24">
        <f>BRPL_EOD!Q62-BRPL_ISGS_exbus!Q62</f>
        <v>4.589212962966549E-4</v>
      </c>
      <c r="R62" s="24">
        <f>BRPL_EOD!R62-BRPL_ISGS_exbus!R62</f>
        <v>-9.0882899628219604E-4</v>
      </c>
      <c r="S62" s="24">
        <f>BRPL_EOD!S62-BRPL_ISGS_exbus!S62</f>
        <v>1.1651353179971125E-3</v>
      </c>
      <c r="T62" s="24">
        <f>BRPL_EOD!T62-BRPL_ISGS_exbus!T62</f>
        <v>0</v>
      </c>
      <c r="U62" s="24">
        <f>BRPL_EOD!U62-BRPL_ISGS_exbus!U62</f>
        <v>1.7945156898235837E-5</v>
      </c>
      <c r="V62" s="24">
        <f>BRPL_EOD!V62-BRPL_ISGS_exbus!V62</f>
        <v>-5.7911764705487201E-5</v>
      </c>
      <c r="W62" s="24">
        <f>BRPL_EOD!W62-BRPL_ISGS_exbus!W62</f>
        <v>4.318472086186631E-4</v>
      </c>
      <c r="X62" s="24">
        <f>BRPL_EOD!X62-BRPL_ISGS_exbus!X62</f>
        <v>-1.6483182972777399E-3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-4.5079967020456024E-4</v>
      </c>
      <c r="L63" s="24">
        <f>BRPL_EOD!L63-BRPL_ISGS_exbus!L63</f>
        <v>-5.5947258843502823E-6</v>
      </c>
      <c r="M63" s="24">
        <f>BRPL_EOD!M63-BRPL_ISGS_exbus!M63</f>
        <v>4.3294239393176781E-4</v>
      </c>
      <c r="N63" s="24">
        <f>BRPL_EOD!N63-BRPL_ISGS_exbus!N63</f>
        <v>-3.9254570398412625E-3</v>
      </c>
      <c r="O63" s="24">
        <f>BRPL_EOD!O63-BRPL_ISGS_exbus!O63</f>
        <v>-1.7167858042910211E-3</v>
      </c>
      <c r="P63" s="24">
        <f>BRPL_EOD!P63-BRPL_ISGS_exbus!P63</f>
        <v>-5.6538083499191316E-4</v>
      </c>
      <c r="Q63" s="24">
        <f>BRPL_EOD!Q63-BRPL_ISGS_exbus!Q63</f>
        <v>4.589212962966549E-4</v>
      </c>
      <c r="R63" s="24">
        <f>BRPL_EOD!R63-BRPL_ISGS_exbus!R63</f>
        <v>-9.0882899628219604E-4</v>
      </c>
      <c r="S63" s="24">
        <f>BRPL_EOD!S63-BRPL_ISGS_exbus!S63</f>
        <v>1.1651353179971125E-3</v>
      </c>
      <c r="T63" s="24">
        <f>BRPL_EOD!T63-BRPL_ISGS_exbus!T63</f>
        <v>0</v>
      </c>
      <c r="U63" s="24">
        <f>BRPL_EOD!U63-BRPL_ISGS_exbus!U63</f>
        <v>1.7945156898235837E-5</v>
      </c>
      <c r="V63" s="24">
        <f>BRPL_EOD!V63-BRPL_ISGS_exbus!V63</f>
        <v>-5.7911764705487201E-5</v>
      </c>
      <c r="W63" s="24">
        <f>BRPL_EOD!W63-BRPL_ISGS_exbus!W63</f>
        <v>4.318472086186631E-4</v>
      </c>
      <c r="X63" s="24">
        <f>BRPL_EOD!X63-BRPL_ISGS_exbus!X63</f>
        <v>-1.6483182972777399E-3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-4.5079967020456024E-4</v>
      </c>
      <c r="L64" s="24">
        <f>BRPL_EOD!L64-BRPL_ISGS_exbus!L64</f>
        <v>-5.5947258843502823E-6</v>
      </c>
      <c r="M64" s="24">
        <f>BRPL_EOD!M64-BRPL_ISGS_exbus!M64</f>
        <v>4.3294239393176781E-4</v>
      </c>
      <c r="N64" s="24">
        <f>BRPL_EOD!N64-BRPL_ISGS_exbus!N64</f>
        <v>-3.9254570398412625E-3</v>
      </c>
      <c r="O64" s="24">
        <f>BRPL_EOD!O64-BRPL_ISGS_exbus!O64</f>
        <v>-1.7167858042910211E-3</v>
      </c>
      <c r="P64" s="24">
        <f>BRPL_EOD!P64-BRPL_ISGS_exbus!P64</f>
        <v>-5.6538083499191316E-4</v>
      </c>
      <c r="Q64" s="24">
        <f>BRPL_EOD!Q64-BRPL_ISGS_exbus!Q64</f>
        <v>4.589212962966549E-4</v>
      </c>
      <c r="R64" s="24">
        <f>BRPL_EOD!R64-BRPL_ISGS_exbus!R64</f>
        <v>4.6354773869516919E-4</v>
      </c>
      <c r="S64" s="24">
        <f>BRPL_EOD!S64-BRPL_ISGS_exbus!S64</f>
        <v>1.1651353179971125E-3</v>
      </c>
      <c r="T64" s="24">
        <f>BRPL_EOD!T64-BRPL_ISGS_exbus!T64</f>
        <v>0</v>
      </c>
      <c r="U64" s="24">
        <f>BRPL_EOD!U64-BRPL_ISGS_exbus!U64</f>
        <v>1.7945156898235837E-5</v>
      </c>
      <c r="V64" s="24">
        <f>BRPL_EOD!V64-BRPL_ISGS_exbus!V64</f>
        <v>2.9371214953273217E-3</v>
      </c>
      <c r="W64" s="24">
        <f>BRPL_EOD!W64-BRPL_ISGS_exbus!W64</f>
        <v>4.318472086186631E-4</v>
      </c>
      <c r="X64" s="24">
        <f>BRPL_EOD!X64-BRPL_ISGS_exbus!X64</f>
        <v>-1.6483182972777399E-3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-4.5079967020456024E-4</v>
      </c>
      <c r="L65" s="24">
        <f>BRPL_EOD!L65-BRPL_ISGS_exbus!L65</f>
        <v>-5.5947258843502823E-6</v>
      </c>
      <c r="M65" s="24">
        <f>BRPL_EOD!M65-BRPL_ISGS_exbus!M65</f>
        <v>1.1089985322314533E-3</v>
      </c>
      <c r="N65" s="24">
        <f>BRPL_EOD!N65-BRPL_ISGS_exbus!N65</f>
        <v>-3.9254570398412625E-3</v>
      </c>
      <c r="O65" s="24">
        <f>BRPL_EOD!O65-BRPL_ISGS_exbus!O65</f>
        <v>-1.7167858042910211E-3</v>
      </c>
      <c r="P65" s="24">
        <f>BRPL_EOD!P65-BRPL_ISGS_exbus!P65</f>
        <v>-5.6538083499191316E-4</v>
      </c>
      <c r="Q65" s="24">
        <f>BRPL_EOD!Q65-BRPL_ISGS_exbus!Q65</f>
        <v>4.589212962966549E-4</v>
      </c>
      <c r="R65" s="24">
        <f>BRPL_EOD!R65-BRPL_ISGS_exbus!R65</f>
        <v>4.6354773869516919E-4</v>
      </c>
      <c r="S65" s="24">
        <f>BRPL_EOD!S65-BRPL_ISGS_exbus!S65</f>
        <v>1.1651353179971125E-3</v>
      </c>
      <c r="T65" s="24">
        <f>BRPL_EOD!T65-BRPL_ISGS_exbus!T65</f>
        <v>0</v>
      </c>
      <c r="U65" s="24">
        <f>BRPL_EOD!U65-BRPL_ISGS_exbus!U65</f>
        <v>1.7945156898235837E-5</v>
      </c>
      <c r="V65" s="24">
        <f>BRPL_EOD!V65-BRPL_ISGS_exbus!V65</f>
        <v>2.9371214953273217E-3</v>
      </c>
      <c r="W65" s="24">
        <f>BRPL_EOD!W65-BRPL_ISGS_exbus!W65</f>
        <v>4.318472086186631E-4</v>
      </c>
      <c r="X65" s="24">
        <f>BRPL_EOD!X65-BRPL_ISGS_exbus!X65</f>
        <v>-1.6483182972777399E-3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-4.5079967020456024E-4</v>
      </c>
      <c r="L66" s="24">
        <f>BRPL_EOD!L66-BRPL_ISGS_exbus!L66</f>
        <v>-5.5947258843502823E-6</v>
      </c>
      <c r="M66" s="24">
        <f>BRPL_EOD!M66-BRPL_ISGS_exbus!M66</f>
        <v>1.1089985322314533E-3</v>
      </c>
      <c r="N66" s="24">
        <f>BRPL_EOD!N66-BRPL_ISGS_exbus!N66</f>
        <v>-3.9254570398412625E-3</v>
      </c>
      <c r="O66" s="24">
        <f>BRPL_EOD!O66-BRPL_ISGS_exbus!O66</f>
        <v>-1.7167858042910211E-3</v>
      </c>
      <c r="P66" s="24">
        <f>BRPL_EOD!P66-BRPL_ISGS_exbus!P66</f>
        <v>-5.6538083499191316E-4</v>
      </c>
      <c r="Q66" s="24">
        <f>BRPL_EOD!Q66-BRPL_ISGS_exbus!Q66</f>
        <v>5.5841907151821246E-4</v>
      </c>
      <c r="R66" s="24">
        <f>BRPL_EOD!R66-BRPL_ISGS_exbus!R66</f>
        <v>4.6354773869516919E-4</v>
      </c>
      <c r="S66" s="24">
        <f>BRPL_EOD!S66-BRPL_ISGS_exbus!S66</f>
        <v>3.7684909589046356E-3</v>
      </c>
      <c r="T66" s="24">
        <f>BRPL_EOD!T66-BRPL_ISGS_exbus!T66</f>
        <v>0</v>
      </c>
      <c r="U66" s="24">
        <f>BRPL_EOD!U66-BRPL_ISGS_exbus!U66</f>
        <v>1.7945156898235837E-5</v>
      </c>
      <c r="V66" s="24">
        <f>BRPL_EOD!V66-BRPL_ISGS_exbus!V66</f>
        <v>2.9371214953273217E-3</v>
      </c>
      <c r="W66" s="24">
        <f>BRPL_EOD!W66-BRPL_ISGS_exbus!W66</f>
        <v>5.8297294416291834E-3</v>
      </c>
      <c r="X66" s="24">
        <f>BRPL_EOD!X66-BRPL_ISGS_exbus!X66</f>
        <v>-1.4458280402891432E-3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-4.5079967020456024E-4</v>
      </c>
      <c r="L67" s="24">
        <f>BRPL_EOD!L67-BRPL_ISGS_exbus!L67</f>
        <v>-1.1897995267773354E-4</v>
      </c>
      <c r="M67" s="24">
        <f>BRPL_EOD!M67-BRPL_ISGS_exbus!M67</f>
        <v>1.1089985322314533E-3</v>
      </c>
      <c r="N67" s="24">
        <f>BRPL_EOD!N67-BRPL_ISGS_exbus!N67</f>
        <v>-3.9254570398412625E-3</v>
      </c>
      <c r="O67" s="24">
        <f>BRPL_EOD!O67-BRPL_ISGS_exbus!O67</f>
        <v>-1.7167858042910211E-3</v>
      </c>
      <c r="P67" s="24">
        <f>BRPL_EOD!P67-BRPL_ISGS_exbus!P67</f>
        <v>-5.6538083499191316E-4</v>
      </c>
      <c r="Q67" s="24">
        <f>BRPL_EOD!Q67-BRPL_ISGS_exbus!Q67</f>
        <v>5.5841907151821246E-4</v>
      </c>
      <c r="R67" s="24">
        <f>BRPL_EOD!R67-BRPL_ISGS_exbus!R67</f>
        <v>4.6354773869516919E-4</v>
      </c>
      <c r="S67" s="24">
        <f>BRPL_EOD!S67-BRPL_ISGS_exbus!S67</f>
        <v>-5.2380381165919587E-3</v>
      </c>
      <c r="T67" s="24">
        <f>BRPL_EOD!T67-BRPL_ISGS_exbus!T67</f>
        <v>0</v>
      </c>
      <c r="U67" s="24">
        <f>BRPL_EOD!U67-BRPL_ISGS_exbus!U67</f>
        <v>1.7945156898235837E-5</v>
      </c>
      <c r="V67" s="24">
        <f>BRPL_EOD!V67-BRPL_ISGS_exbus!V67</f>
        <v>5.0615986890027997E-3</v>
      </c>
      <c r="W67" s="24">
        <f>BRPL_EOD!W67-BRPL_ISGS_exbus!W67</f>
        <v>5.0964574753820102E-3</v>
      </c>
      <c r="X67" s="24">
        <f>BRPL_EOD!X67-BRPL_ISGS_exbus!X67</f>
        <v>-1.4458280402891432E-3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-4.5079967020456024E-4</v>
      </c>
      <c r="L68" s="24">
        <f>BRPL_EOD!L68-BRPL_ISGS_exbus!L68</f>
        <v>-1.2130290955614242E-4</v>
      </c>
      <c r="M68" s="24">
        <f>BRPL_EOD!M68-BRPL_ISGS_exbus!M68</f>
        <v>1.1089985322314533E-3</v>
      </c>
      <c r="N68" s="24">
        <f>BRPL_EOD!N68-BRPL_ISGS_exbus!N68</f>
        <v>-3.9254570398412625E-3</v>
      </c>
      <c r="O68" s="24">
        <f>BRPL_EOD!O68-BRPL_ISGS_exbus!O68</f>
        <v>-1.7167858042910211E-3</v>
      </c>
      <c r="P68" s="24">
        <f>BRPL_EOD!P68-BRPL_ISGS_exbus!P68</f>
        <v>-5.6538083499191316E-4</v>
      </c>
      <c r="Q68" s="24">
        <f>BRPL_EOD!Q68-BRPL_ISGS_exbus!Q68</f>
        <v>5.5841907151821246E-4</v>
      </c>
      <c r="R68" s="24">
        <f>BRPL_EOD!R68-BRPL_ISGS_exbus!R68</f>
        <v>1.0062371412804083E-2</v>
      </c>
      <c r="S68" s="24">
        <f>BRPL_EOD!S68-BRPL_ISGS_exbus!S68</f>
        <v>-5.2380381165919587E-3</v>
      </c>
      <c r="T68" s="24">
        <f>BRPL_EOD!T68-BRPL_ISGS_exbus!T68</f>
        <v>0</v>
      </c>
      <c r="U68" s="24">
        <f>BRPL_EOD!U68-BRPL_ISGS_exbus!U68</f>
        <v>1.7945156898235837E-5</v>
      </c>
      <c r="V68" s="24">
        <f>BRPL_EOD!V68-BRPL_ISGS_exbus!V68</f>
        <v>5.0615986890027997E-3</v>
      </c>
      <c r="W68" s="24">
        <f>BRPL_EOD!W68-BRPL_ISGS_exbus!W68</f>
        <v>5.0964574753820102E-3</v>
      </c>
      <c r="X68" s="24">
        <f>BRPL_EOD!X68-BRPL_ISGS_exbus!X68</f>
        <v>-1.4458280402891432E-3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-4.5079967020456024E-4</v>
      </c>
      <c r="L69" s="24">
        <f>BRPL_EOD!L69-BRPL_ISGS_exbus!L69</f>
        <v>-7.9610189399836884E-5</v>
      </c>
      <c r="M69" s="24">
        <f>BRPL_EOD!M69-BRPL_ISGS_exbus!M69</f>
        <v>1.1089985322314533E-3</v>
      </c>
      <c r="N69" s="24">
        <f>BRPL_EOD!N69-BRPL_ISGS_exbus!N69</f>
        <v>-3.9254570398412625E-3</v>
      </c>
      <c r="O69" s="24">
        <f>BRPL_EOD!O69-BRPL_ISGS_exbus!O69</f>
        <v>-1.7167858042910211E-3</v>
      </c>
      <c r="P69" s="24">
        <f>BRPL_EOD!P69-BRPL_ISGS_exbus!P69</f>
        <v>-5.6538083499191316E-4</v>
      </c>
      <c r="Q69" s="24">
        <f>BRPL_EOD!Q69-BRPL_ISGS_exbus!Q69</f>
        <v>5.5841907151821246E-4</v>
      </c>
      <c r="R69" s="24">
        <f>BRPL_EOD!R69-BRPL_ISGS_exbus!R69</f>
        <v>1.0062371412804083E-2</v>
      </c>
      <c r="S69" s="24">
        <f>BRPL_EOD!S69-BRPL_ISGS_exbus!S69</f>
        <v>-5.2380381165919587E-3</v>
      </c>
      <c r="T69" s="24">
        <f>BRPL_EOD!T69-BRPL_ISGS_exbus!T69</f>
        <v>0</v>
      </c>
      <c r="U69" s="24">
        <f>BRPL_EOD!U69-BRPL_ISGS_exbus!U69</f>
        <v>1.7945156898235837E-5</v>
      </c>
      <c r="V69" s="24">
        <f>BRPL_EOD!V69-BRPL_ISGS_exbus!V69</f>
        <v>5.0615986890027997E-3</v>
      </c>
      <c r="W69" s="24">
        <f>BRPL_EOD!W69-BRPL_ISGS_exbus!W69</f>
        <v>5.0964574753820102E-3</v>
      </c>
      <c r="X69" s="24">
        <f>BRPL_EOD!X69-BRPL_ISGS_exbus!X69</f>
        <v>-1.4458280402891432E-3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-4.5079967020456024E-4</v>
      </c>
      <c r="L70" s="24">
        <f>BRPL_EOD!L70-BRPL_ISGS_exbus!L70</f>
        <v>-1.0783301787586907E-4</v>
      </c>
      <c r="M70" s="24">
        <f>BRPL_EOD!M70-BRPL_ISGS_exbus!M70</f>
        <v>1.1089985322314533E-3</v>
      </c>
      <c r="N70" s="24">
        <f>BRPL_EOD!N70-BRPL_ISGS_exbus!N70</f>
        <v>-3.9254570398412625E-3</v>
      </c>
      <c r="O70" s="24">
        <f>BRPL_EOD!O70-BRPL_ISGS_exbus!O70</f>
        <v>-1.7167858042910211E-3</v>
      </c>
      <c r="P70" s="24">
        <f>BRPL_EOD!P70-BRPL_ISGS_exbus!P70</f>
        <v>-5.6538083499191316E-4</v>
      </c>
      <c r="Q70" s="24">
        <f>BRPL_EOD!Q70-BRPL_ISGS_exbus!Q70</f>
        <v>5.5841907151821246E-4</v>
      </c>
      <c r="R70" s="24">
        <f>BRPL_EOD!R70-BRPL_ISGS_exbus!R70</f>
        <v>1.0062371412804083E-2</v>
      </c>
      <c r="S70" s="24">
        <f>BRPL_EOD!S70-BRPL_ISGS_exbus!S70</f>
        <v>-5.2380381165919587E-3</v>
      </c>
      <c r="T70" s="24">
        <f>BRPL_EOD!T70-BRPL_ISGS_exbus!T70</f>
        <v>0</v>
      </c>
      <c r="U70" s="24">
        <f>BRPL_EOD!U70-BRPL_ISGS_exbus!U70</f>
        <v>1.7945156898235837E-5</v>
      </c>
      <c r="V70" s="24">
        <f>BRPL_EOD!V70-BRPL_ISGS_exbus!V70</f>
        <v>5.0615986890027997E-3</v>
      </c>
      <c r="W70" s="24">
        <f>BRPL_EOD!W70-BRPL_ISGS_exbus!W70</f>
        <v>5.0964574753820102E-3</v>
      </c>
      <c r="X70" s="24">
        <f>BRPL_EOD!X70-BRPL_ISGS_exbus!X70</f>
        <v>-1.4458280402891432E-3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3.4437045420645518E-3</v>
      </c>
      <c r="L71" s="24">
        <f>BRPL_EOD!L71-BRPL_ISGS_exbus!L71</f>
        <v>1.5288115838174576E-5</v>
      </c>
      <c r="M71" s="24">
        <f>BRPL_EOD!M71-BRPL_ISGS_exbus!M71</f>
        <v>1.1089985322314533E-3</v>
      </c>
      <c r="N71" s="24">
        <f>BRPL_EOD!N71-BRPL_ISGS_exbus!N71</f>
        <v>-3.9254570398412625E-3</v>
      </c>
      <c r="O71" s="24">
        <f>BRPL_EOD!O71-BRPL_ISGS_exbus!O71</f>
        <v>-1.7167858042910211E-3</v>
      </c>
      <c r="P71" s="24">
        <f>BRPL_EOD!P71-BRPL_ISGS_exbus!P71</f>
        <v>-5.6538083499191316E-4</v>
      </c>
      <c r="Q71" s="24">
        <f>BRPL_EOD!Q71-BRPL_ISGS_exbus!Q71</f>
        <v>-1.5842414860669507E-3</v>
      </c>
      <c r="R71" s="24">
        <f>BRPL_EOD!R71-BRPL_ISGS_exbus!R71</f>
        <v>1.0062371412804083E-2</v>
      </c>
      <c r="S71" s="24">
        <f>BRPL_EOD!S71-BRPL_ISGS_exbus!S71</f>
        <v>5.3806263784750286E-3</v>
      </c>
      <c r="T71" s="24">
        <f>BRPL_EOD!T71-BRPL_ISGS_exbus!T71</f>
        <v>0</v>
      </c>
      <c r="U71" s="24">
        <f>BRPL_EOD!U71-BRPL_ISGS_exbus!U71</f>
        <v>1.7945156898235837E-5</v>
      </c>
      <c r="V71" s="24">
        <f>BRPL_EOD!V71-BRPL_ISGS_exbus!V71</f>
        <v>5.0615986890027997E-3</v>
      </c>
      <c r="W71" s="24">
        <f>BRPL_EOD!W71-BRPL_ISGS_exbus!W71</f>
        <v>5.0964574753820102E-3</v>
      </c>
      <c r="X71" s="24">
        <f>BRPL_EOD!X71-BRPL_ISGS_exbus!X71</f>
        <v>-1.4458280402891432E-3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-1.0134656546938459E-3</v>
      </c>
      <c r="L72" s="24">
        <f>BRPL_EOD!L72-BRPL_ISGS_exbus!L72</f>
        <v>-4.7352953540524823E-6</v>
      </c>
      <c r="M72" s="24">
        <f>BRPL_EOD!M72-BRPL_ISGS_exbus!M72</f>
        <v>1.1089985322314533E-3</v>
      </c>
      <c r="N72" s="24">
        <f>BRPL_EOD!N72-BRPL_ISGS_exbus!N72</f>
        <v>-3.9254570398412625E-3</v>
      </c>
      <c r="O72" s="24">
        <f>BRPL_EOD!O72-BRPL_ISGS_exbus!O72</f>
        <v>-1.7167858042910211E-3</v>
      </c>
      <c r="P72" s="24">
        <f>BRPL_EOD!P72-BRPL_ISGS_exbus!P72</f>
        <v>-5.6538083499191316E-4</v>
      </c>
      <c r="Q72" s="24">
        <f>BRPL_EOD!Q72-BRPL_ISGS_exbus!Q72</f>
        <v>-1.5842414860669507E-3</v>
      </c>
      <c r="R72" s="24">
        <f>BRPL_EOD!R72-BRPL_ISGS_exbus!R72</f>
        <v>1.0062371412804083E-2</v>
      </c>
      <c r="S72" s="24">
        <f>BRPL_EOD!S72-BRPL_ISGS_exbus!S72</f>
        <v>5.3806263784750286E-3</v>
      </c>
      <c r="T72" s="24">
        <f>BRPL_EOD!T72-BRPL_ISGS_exbus!T72</f>
        <v>0</v>
      </c>
      <c r="U72" s="24">
        <f>BRPL_EOD!U72-BRPL_ISGS_exbus!U72</f>
        <v>1.7945156898235837E-5</v>
      </c>
      <c r="V72" s="24">
        <f>BRPL_EOD!V72-BRPL_ISGS_exbus!V72</f>
        <v>5.0615986890027997E-3</v>
      </c>
      <c r="W72" s="24">
        <f>BRPL_EOD!W72-BRPL_ISGS_exbus!W72</f>
        <v>5.0964574753820102E-3</v>
      </c>
      <c r="X72" s="24">
        <f>BRPL_EOD!X72-BRPL_ISGS_exbus!X72</f>
        <v>-1.4458280402891432E-3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-4.1098595245330216E-3</v>
      </c>
      <c r="L73" s="24">
        <f>BRPL_EOD!L73-BRPL_ISGS_exbus!L73</f>
        <v>-7.6236397816842327E-6</v>
      </c>
      <c r="M73" s="24">
        <f>BRPL_EOD!M73-BRPL_ISGS_exbus!M73</f>
        <v>1.1089985322314533E-3</v>
      </c>
      <c r="N73" s="24">
        <f>BRPL_EOD!N73-BRPL_ISGS_exbus!N73</f>
        <v>-3.9254570398412625E-3</v>
      </c>
      <c r="O73" s="24">
        <f>BRPL_EOD!O73-BRPL_ISGS_exbus!O73</f>
        <v>-1.7167858042910211E-3</v>
      </c>
      <c r="P73" s="24">
        <f>BRPL_EOD!P73-BRPL_ISGS_exbus!P73</f>
        <v>-5.6538083499191316E-4</v>
      </c>
      <c r="Q73" s="24">
        <f>BRPL_EOD!Q73-BRPL_ISGS_exbus!Q73</f>
        <v>-1.4605263157898563E-3</v>
      </c>
      <c r="R73" s="24">
        <f>BRPL_EOD!R73-BRPL_ISGS_exbus!R73</f>
        <v>9.2442916972821365E-3</v>
      </c>
      <c r="S73" s="24">
        <f>BRPL_EOD!S73-BRPL_ISGS_exbus!S73</f>
        <v>2.7788284451588652E-3</v>
      </c>
      <c r="T73" s="24">
        <f>BRPL_EOD!T73-BRPL_ISGS_exbus!T73</f>
        <v>0</v>
      </c>
      <c r="U73" s="24">
        <f>BRPL_EOD!U73-BRPL_ISGS_exbus!U73</f>
        <v>1.7945156898235837E-5</v>
      </c>
      <c r="V73" s="24">
        <f>BRPL_EOD!V73-BRPL_ISGS_exbus!V73</f>
        <v>5.0615986890027997E-3</v>
      </c>
      <c r="W73" s="24">
        <f>BRPL_EOD!W73-BRPL_ISGS_exbus!W73</f>
        <v>5.0964574753820102E-3</v>
      </c>
      <c r="X73" s="24">
        <f>BRPL_EOD!X73-BRPL_ISGS_exbus!X73</f>
        <v>-1.4458280402891432E-3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-7.2839733364276071E-3</v>
      </c>
      <c r="L74" s="24">
        <f>BRPL_EOD!L74-BRPL_ISGS_exbus!L74</f>
        <v>-7.6236397816842327E-6</v>
      </c>
      <c r="M74" s="24">
        <f>BRPL_EOD!M74-BRPL_ISGS_exbus!M74</f>
        <v>1.1089985322314533E-3</v>
      </c>
      <c r="N74" s="24">
        <f>BRPL_EOD!N74-BRPL_ISGS_exbus!N74</f>
        <v>-3.9254570398412625E-3</v>
      </c>
      <c r="O74" s="24">
        <f>BRPL_EOD!O74-BRPL_ISGS_exbus!O74</f>
        <v>-1.7167858042910211E-3</v>
      </c>
      <c r="P74" s="24">
        <f>BRPL_EOD!P74-BRPL_ISGS_exbus!P74</f>
        <v>-5.6538083499191316E-4</v>
      </c>
      <c r="Q74" s="24">
        <f>BRPL_EOD!Q74-BRPL_ISGS_exbus!Q74</f>
        <v>-1.3421685714289922E-3</v>
      </c>
      <c r="R74" s="24">
        <f>BRPL_EOD!R74-BRPL_ISGS_exbus!R74</f>
        <v>9.2442916972821365E-3</v>
      </c>
      <c r="S74" s="24">
        <f>BRPL_EOD!S74-BRPL_ISGS_exbus!S74</f>
        <v>1.8670271546632478E-3</v>
      </c>
      <c r="T74" s="24">
        <f>BRPL_EOD!T74-BRPL_ISGS_exbus!T74</f>
        <v>0</v>
      </c>
      <c r="U74" s="24">
        <f>BRPL_EOD!U74-BRPL_ISGS_exbus!U74</f>
        <v>1.7945156898235837E-5</v>
      </c>
      <c r="V74" s="24">
        <f>BRPL_EOD!V74-BRPL_ISGS_exbus!V74</f>
        <v>5.0615986890027997E-3</v>
      </c>
      <c r="W74" s="24">
        <f>BRPL_EOD!W74-BRPL_ISGS_exbus!W74</f>
        <v>5.0964574753820102E-3</v>
      </c>
      <c r="X74" s="24">
        <f>BRPL_EOD!X74-BRPL_ISGS_exbus!X74</f>
        <v>-1.4458280402891432E-3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-7.2839733364276071E-3</v>
      </c>
      <c r="L75" s="24">
        <f>BRPL_EOD!L75-BRPL_ISGS_exbus!L75</f>
        <v>6.5321152444397512E-5</v>
      </c>
      <c r="M75" s="24">
        <f>BRPL_EOD!M75-BRPL_ISGS_exbus!M75</f>
        <v>1.1089985322314533E-3</v>
      </c>
      <c r="N75" s="24">
        <f>BRPL_EOD!N75-BRPL_ISGS_exbus!N75</f>
        <v>-3.9254570398412625E-3</v>
      </c>
      <c r="O75" s="24">
        <f>BRPL_EOD!O75-BRPL_ISGS_exbus!O75</f>
        <v>-1.7167858042910211E-3</v>
      </c>
      <c r="P75" s="24">
        <f>BRPL_EOD!P75-BRPL_ISGS_exbus!P75</f>
        <v>-5.6538083499191316E-4</v>
      </c>
      <c r="Q75" s="24">
        <f>BRPL_EOD!Q75-BRPL_ISGS_exbus!Q75</f>
        <v>-1.3421685714289922E-3</v>
      </c>
      <c r="R75" s="24">
        <f>BRPL_EOD!R75-BRPL_ISGS_exbus!R75</f>
        <v>9.2442916972821365E-3</v>
      </c>
      <c r="S75" s="24">
        <f>BRPL_EOD!S75-BRPL_ISGS_exbus!S75</f>
        <v>1.8670271546632478E-3</v>
      </c>
      <c r="T75" s="24">
        <f>BRPL_EOD!T75-BRPL_ISGS_exbus!T75</f>
        <v>0</v>
      </c>
      <c r="U75" s="24">
        <f>BRPL_EOD!U75-BRPL_ISGS_exbus!U75</f>
        <v>1.7945156898235837E-5</v>
      </c>
      <c r="V75" s="24">
        <f>BRPL_EOD!V75-BRPL_ISGS_exbus!V75</f>
        <v>5.0615986890027997E-3</v>
      </c>
      <c r="W75" s="24">
        <f>BRPL_EOD!W75-BRPL_ISGS_exbus!W75</f>
        <v>5.0964574753820102E-3</v>
      </c>
      <c r="X75" s="24">
        <f>BRPL_EOD!X75-BRPL_ISGS_exbus!X75</f>
        <v>-1.4458280402891432E-3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-7.2839733364276071E-3</v>
      </c>
      <c r="L76" s="24">
        <f>BRPL_EOD!L76-BRPL_ISGS_exbus!L76</f>
        <v>-8.2427122308104117E-5</v>
      </c>
      <c r="M76" s="24">
        <f>BRPL_EOD!M76-BRPL_ISGS_exbus!M76</f>
        <v>1.1089985322314533E-3</v>
      </c>
      <c r="N76" s="24">
        <f>BRPL_EOD!N76-BRPL_ISGS_exbus!N76</f>
        <v>-3.9254570398412625E-3</v>
      </c>
      <c r="O76" s="24">
        <f>BRPL_EOD!O76-BRPL_ISGS_exbus!O76</f>
        <v>-1.7167858042910211E-3</v>
      </c>
      <c r="P76" s="24">
        <f>BRPL_EOD!P76-BRPL_ISGS_exbus!P76</f>
        <v>-5.6538083499191316E-4</v>
      </c>
      <c r="Q76" s="24">
        <f>BRPL_EOD!Q76-BRPL_ISGS_exbus!Q76</f>
        <v>-1.3421685714289922E-3</v>
      </c>
      <c r="R76" s="24">
        <f>BRPL_EOD!R76-BRPL_ISGS_exbus!R76</f>
        <v>9.2442916972821365E-3</v>
      </c>
      <c r="S76" s="24">
        <f>BRPL_EOD!S76-BRPL_ISGS_exbus!S76</f>
        <v>1.8670271546632478E-3</v>
      </c>
      <c r="T76" s="24">
        <f>BRPL_EOD!T76-BRPL_ISGS_exbus!T76</f>
        <v>0</v>
      </c>
      <c r="U76" s="24">
        <f>BRPL_EOD!U76-BRPL_ISGS_exbus!U76</f>
        <v>1.7945156898235837E-5</v>
      </c>
      <c r="V76" s="24">
        <f>BRPL_EOD!V76-BRPL_ISGS_exbus!V76</f>
        <v>5.0615986890027997E-3</v>
      </c>
      <c r="W76" s="24">
        <f>BRPL_EOD!W76-BRPL_ISGS_exbus!W76</f>
        <v>5.0964574753820102E-3</v>
      </c>
      <c r="X76" s="24">
        <f>BRPL_EOD!X76-BRPL_ISGS_exbus!X76</f>
        <v>-1.4458280402891432E-3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-7.2839733364276071E-3</v>
      </c>
      <c r="L77" s="24">
        <f>BRPL_EOD!L77-BRPL_ISGS_exbus!L77</f>
        <v>-7.0741785595629381E-5</v>
      </c>
      <c r="M77" s="24">
        <f>BRPL_EOD!M77-BRPL_ISGS_exbus!M77</f>
        <v>1.1089985322314533E-3</v>
      </c>
      <c r="N77" s="24">
        <f>BRPL_EOD!N77-BRPL_ISGS_exbus!N77</f>
        <v>-3.9254570398412625E-3</v>
      </c>
      <c r="O77" s="24">
        <f>BRPL_EOD!O77-BRPL_ISGS_exbus!O77</f>
        <v>-1.7167858042910211E-3</v>
      </c>
      <c r="P77" s="24">
        <f>BRPL_EOD!P77-BRPL_ISGS_exbus!P77</f>
        <v>-5.6538083499191316E-4</v>
      </c>
      <c r="Q77" s="24">
        <f>BRPL_EOD!Q77-BRPL_ISGS_exbus!Q77</f>
        <v>-1.3421685714289922E-3</v>
      </c>
      <c r="R77" s="24">
        <f>BRPL_EOD!R77-BRPL_ISGS_exbus!R77</f>
        <v>9.2442916972821365E-3</v>
      </c>
      <c r="S77" s="24">
        <f>BRPL_EOD!S77-BRPL_ISGS_exbus!S77</f>
        <v>1.8670271546632478E-3</v>
      </c>
      <c r="T77" s="24">
        <f>BRPL_EOD!T77-BRPL_ISGS_exbus!T77</f>
        <v>0</v>
      </c>
      <c r="U77" s="24">
        <f>BRPL_EOD!U77-BRPL_ISGS_exbus!U77</f>
        <v>1.7945156898235837E-5</v>
      </c>
      <c r="V77" s="24">
        <f>BRPL_EOD!V77-BRPL_ISGS_exbus!V77</f>
        <v>5.0615986890027997E-3</v>
      </c>
      <c r="W77" s="24">
        <f>BRPL_EOD!W77-BRPL_ISGS_exbus!W77</f>
        <v>5.0964574753820102E-3</v>
      </c>
      <c r="X77" s="24">
        <f>BRPL_EOD!X77-BRPL_ISGS_exbus!X77</f>
        <v>-1.4458280402891432E-3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-7.2839733364276071E-3</v>
      </c>
      <c r="L78" s="24">
        <f>BRPL_EOD!L78-BRPL_ISGS_exbus!L78</f>
        <v>-7.0741785595629381E-5</v>
      </c>
      <c r="M78" s="24">
        <f>BRPL_EOD!M78-BRPL_ISGS_exbus!M78</f>
        <v>1.1089985322314533E-3</v>
      </c>
      <c r="N78" s="24">
        <f>BRPL_EOD!N78-BRPL_ISGS_exbus!N78</f>
        <v>-3.9254570398412625E-3</v>
      </c>
      <c r="O78" s="24">
        <f>BRPL_EOD!O78-BRPL_ISGS_exbus!O78</f>
        <v>-1.7167858042910211E-3</v>
      </c>
      <c r="P78" s="24">
        <f>BRPL_EOD!P78-BRPL_ISGS_exbus!P78</f>
        <v>-5.6538083499191316E-4</v>
      </c>
      <c r="Q78" s="24">
        <f>BRPL_EOD!Q78-BRPL_ISGS_exbus!Q78</f>
        <v>-1.3421685714289922E-3</v>
      </c>
      <c r="R78" s="24">
        <f>BRPL_EOD!R78-BRPL_ISGS_exbus!R78</f>
        <v>9.2442916972821365E-3</v>
      </c>
      <c r="S78" s="24">
        <f>BRPL_EOD!S78-BRPL_ISGS_exbus!S78</f>
        <v>1.8670271546632478E-3</v>
      </c>
      <c r="T78" s="24">
        <f>BRPL_EOD!T78-BRPL_ISGS_exbus!T78</f>
        <v>0</v>
      </c>
      <c r="U78" s="24">
        <f>BRPL_EOD!U78-BRPL_ISGS_exbus!U78</f>
        <v>1.7945156898235837E-5</v>
      </c>
      <c r="V78" s="24">
        <f>BRPL_EOD!V78-BRPL_ISGS_exbus!V78</f>
        <v>5.0615986890027997E-3</v>
      </c>
      <c r="W78" s="24">
        <f>BRPL_EOD!W78-BRPL_ISGS_exbus!W78</f>
        <v>5.0964574753820102E-3</v>
      </c>
      <c r="X78" s="24">
        <f>BRPL_EOD!X78-BRPL_ISGS_exbus!X78</f>
        <v>-1.4458280402891432E-3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3.4173244135899949E-3</v>
      </c>
      <c r="L79" s="24">
        <f>BRPL_EOD!L79-BRPL_ISGS_exbus!L79</f>
        <v>-8.2427122308104117E-5</v>
      </c>
      <c r="M79" s="24">
        <f>BRPL_EOD!M79-BRPL_ISGS_exbus!M79</f>
        <v>1.1089985322314533E-3</v>
      </c>
      <c r="N79" s="24">
        <f>BRPL_EOD!N79-BRPL_ISGS_exbus!N79</f>
        <v>-3.9254570398412625E-3</v>
      </c>
      <c r="O79" s="24">
        <f>BRPL_EOD!O79-BRPL_ISGS_exbus!O79</f>
        <v>-1.7167858042910211E-3</v>
      </c>
      <c r="P79" s="24">
        <f>BRPL_EOD!P79-BRPL_ISGS_exbus!P79</f>
        <v>-5.6538083499191316E-4</v>
      </c>
      <c r="Q79" s="24">
        <f>BRPL_EOD!Q79-BRPL_ISGS_exbus!Q79</f>
        <v>-1.3421685714289922E-3</v>
      </c>
      <c r="R79" s="24">
        <f>BRPL_EOD!R79-BRPL_ISGS_exbus!R79</f>
        <v>9.2442916972821365E-3</v>
      </c>
      <c r="S79" s="24">
        <f>BRPL_EOD!S79-BRPL_ISGS_exbus!S79</f>
        <v>1.8670271546632478E-3</v>
      </c>
      <c r="T79" s="24">
        <f>BRPL_EOD!T79-BRPL_ISGS_exbus!T79</f>
        <v>0</v>
      </c>
      <c r="U79" s="24">
        <f>BRPL_EOD!U79-BRPL_ISGS_exbus!U79</f>
        <v>1.7945156898235837E-5</v>
      </c>
      <c r="V79" s="24">
        <f>BRPL_EOD!V79-BRPL_ISGS_exbus!V79</f>
        <v>5.0615986890027997E-3</v>
      </c>
      <c r="W79" s="24">
        <f>BRPL_EOD!W79-BRPL_ISGS_exbus!W79</f>
        <v>5.0964574753820102E-3</v>
      </c>
      <c r="X79" s="24">
        <f>BRPL_EOD!X79-BRPL_ISGS_exbus!X79</f>
        <v>-1.4458280402891432E-3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3.4173244135899949E-3</v>
      </c>
      <c r="L80" s="24">
        <f>BRPL_EOD!L80-BRPL_ISGS_exbus!L80</f>
        <v>3.4604446634389774E-5</v>
      </c>
      <c r="M80" s="24">
        <f>BRPL_EOD!M80-BRPL_ISGS_exbus!M80</f>
        <v>1.1089985322314533E-3</v>
      </c>
      <c r="N80" s="24">
        <f>BRPL_EOD!N80-BRPL_ISGS_exbus!N80</f>
        <v>-3.9254570398412625E-3</v>
      </c>
      <c r="O80" s="24">
        <f>BRPL_EOD!O80-BRPL_ISGS_exbus!O80</f>
        <v>-1.7167858042910211E-3</v>
      </c>
      <c r="P80" s="24">
        <f>BRPL_EOD!P80-BRPL_ISGS_exbus!P80</f>
        <v>-5.6538083499191316E-4</v>
      </c>
      <c r="Q80" s="24">
        <f>BRPL_EOD!Q80-BRPL_ISGS_exbus!Q80</f>
        <v>-1.3421685714289922E-3</v>
      </c>
      <c r="R80" s="24">
        <f>BRPL_EOD!R80-BRPL_ISGS_exbus!R80</f>
        <v>9.2442916972821365E-3</v>
      </c>
      <c r="S80" s="24">
        <f>BRPL_EOD!S80-BRPL_ISGS_exbus!S80</f>
        <v>1.8670271546632478E-3</v>
      </c>
      <c r="T80" s="24">
        <f>BRPL_EOD!T80-BRPL_ISGS_exbus!T80</f>
        <v>0</v>
      </c>
      <c r="U80" s="24">
        <f>BRPL_EOD!U80-BRPL_ISGS_exbus!U80</f>
        <v>1.7945156898235837E-5</v>
      </c>
      <c r="V80" s="24">
        <f>BRPL_EOD!V80-BRPL_ISGS_exbus!V80</f>
        <v>5.0615986890027997E-3</v>
      </c>
      <c r="W80" s="24">
        <f>BRPL_EOD!W80-BRPL_ISGS_exbus!W80</f>
        <v>5.0964574753820102E-3</v>
      </c>
      <c r="X80" s="24">
        <f>BRPL_EOD!X80-BRPL_ISGS_exbus!X80</f>
        <v>-1.4458280402891432E-3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3.4173244135899949E-3</v>
      </c>
      <c r="L81" s="24">
        <f>BRPL_EOD!L81-BRPL_ISGS_exbus!L81</f>
        <v>-3.6115179050000279E-5</v>
      </c>
      <c r="M81" s="24">
        <f>BRPL_EOD!M81-BRPL_ISGS_exbus!M81</f>
        <v>1.1089985322314533E-3</v>
      </c>
      <c r="N81" s="24">
        <f>BRPL_EOD!N81-BRPL_ISGS_exbus!N81</f>
        <v>-3.9254570398412625E-3</v>
      </c>
      <c r="O81" s="24">
        <f>BRPL_EOD!O81-BRPL_ISGS_exbus!O81</f>
        <v>-1.7167858042910211E-3</v>
      </c>
      <c r="P81" s="24">
        <f>BRPL_EOD!P81-BRPL_ISGS_exbus!P81</f>
        <v>-5.6538083499191316E-4</v>
      </c>
      <c r="Q81" s="24">
        <f>BRPL_EOD!Q81-BRPL_ISGS_exbus!Q81</f>
        <v>-3.3960963114765264E-4</v>
      </c>
      <c r="R81" s="24">
        <f>BRPL_EOD!R81-BRPL_ISGS_exbus!R81</f>
        <v>9.2442916972821365E-3</v>
      </c>
      <c r="S81" s="24">
        <f>BRPL_EOD!S81-BRPL_ISGS_exbus!S81</f>
        <v>-1.6993969298244593E-3</v>
      </c>
      <c r="T81" s="24">
        <f>BRPL_EOD!T81-BRPL_ISGS_exbus!T81</f>
        <v>0</v>
      </c>
      <c r="U81" s="24">
        <f>BRPL_EOD!U81-BRPL_ISGS_exbus!U81</f>
        <v>1.7945156898235837E-5</v>
      </c>
      <c r="V81" s="24">
        <f>BRPL_EOD!V81-BRPL_ISGS_exbus!V81</f>
        <v>5.0615986890027997E-3</v>
      </c>
      <c r="W81" s="24">
        <f>BRPL_EOD!W81-BRPL_ISGS_exbus!W81</f>
        <v>5.0964574753820102E-3</v>
      </c>
      <c r="X81" s="24">
        <f>BRPL_EOD!X81-BRPL_ISGS_exbus!X81</f>
        <v>-1.4458280402891432E-3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3.4173244135899949E-3</v>
      </c>
      <c r="L82" s="24">
        <f>BRPL_EOD!L82-BRPL_ISGS_exbus!L82</f>
        <v>-3.6115179050000279E-5</v>
      </c>
      <c r="M82" s="24">
        <f>BRPL_EOD!M82-BRPL_ISGS_exbus!M82</f>
        <v>1.1089985322314533E-3</v>
      </c>
      <c r="N82" s="24">
        <f>BRPL_EOD!N82-BRPL_ISGS_exbus!N82</f>
        <v>-3.9254570398412625E-3</v>
      </c>
      <c r="O82" s="24">
        <f>BRPL_EOD!O82-BRPL_ISGS_exbus!O82</f>
        <v>-1.7167858042910211E-3</v>
      </c>
      <c r="P82" s="24">
        <f>BRPL_EOD!P82-BRPL_ISGS_exbus!P82</f>
        <v>-5.6538083499191316E-4</v>
      </c>
      <c r="Q82" s="24">
        <f>BRPL_EOD!Q82-BRPL_ISGS_exbus!Q82</f>
        <v>-3.3960963114765264E-4</v>
      </c>
      <c r="R82" s="24">
        <f>BRPL_EOD!R82-BRPL_ISGS_exbus!R82</f>
        <v>9.2442916972821365E-3</v>
      </c>
      <c r="S82" s="24">
        <f>BRPL_EOD!S82-BRPL_ISGS_exbus!S82</f>
        <v>-1.6993969298244593E-3</v>
      </c>
      <c r="T82" s="24">
        <f>BRPL_EOD!T82-BRPL_ISGS_exbus!T82</f>
        <v>0</v>
      </c>
      <c r="U82" s="24">
        <f>BRPL_EOD!U82-BRPL_ISGS_exbus!U82</f>
        <v>1.7945156898235837E-5</v>
      </c>
      <c r="V82" s="24">
        <f>BRPL_EOD!V82-BRPL_ISGS_exbus!V82</f>
        <v>5.0615986890027997E-3</v>
      </c>
      <c r="W82" s="24">
        <f>BRPL_EOD!W82-BRPL_ISGS_exbus!W82</f>
        <v>5.0964574753820102E-3</v>
      </c>
      <c r="X82" s="24">
        <f>BRPL_EOD!X82-BRPL_ISGS_exbus!X82</f>
        <v>-1.4458280402891432E-3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3.4173244135899949E-3</v>
      </c>
      <c r="L83" s="24">
        <f>BRPL_EOD!L83-BRPL_ISGS_exbus!L83</f>
        <v>1.9238587615433289E-5</v>
      </c>
      <c r="M83" s="24">
        <f>BRPL_EOD!M83-BRPL_ISGS_exbus!M83</f>
        <v>1.1089985322314533E-3</v>
      </c>
      <c r="N83" s="24">
        <f>BRPL_EOD!N83-BRPL_ISGS_exbus!N83</f>
        <v>-3.9254570398412625E-3</v>
      </c>
      <c r="O83" s="24">
        <f>BRPL_EOD!O83-BRPL_ISGS_exbus!O83</f>
        <v>-1.7167858042910211E-3</v>
      </c>
      <c r="P83" s="24">
        <f>BRPL_EOD!P83-BRPL_ISGS_exbus!P83</f>
        <v>-5.6538083499191316E-4</v>
      </c>
      <c r="Q83" s="24">
        <f>BRPL_EOD!Q83-BRPL_ISGS_exbus!Q83</f>
        <v>-3.3960963114765264E-4</v>
      </c>
      <c r="R83" s="24">
        <f>BRPL_EOD!R83-BRPL_ISGS_exbus!R83</f>
        <v>9.2442916972821365E-3</v>
      </c>
      <c r="S83" s="24">
        <f>BRPL_EOD!S83-BRPL_ISGS_exbus!S83</f>
        <v>-1.6993969298244593E-3</v>
      </c>
      <c r="T83" s="24">
        <f>BRPL_EOD!T83-BRPL_ISGS_exbus!T83</f>
        <v>0</v>
      </c>
      <c r="U83" s="24">
        <f>BRPL_EOD!U83-BRPL_ISGS_exbus!U83</f>
        <v>1.7945156898235837E-5</v>
      </c>
      <c r="V83" s="24">
        <f>BRPL_EOD!V83-BRPL_ISGS_exbus!V83</f>
        <v>5.0615986890027997E-3</v>
      </c>
      <c r="W83" s="24">
        <f>BRPL_EOD!W83-BRPL_ISGS_exbus!W83</f>
        <v>5.0964574753820102E-3</v>
      </c>
      <c r="X83" s="24">
        <f>BRPL_EOD!X83-BRPL_ISGS_exbus!X83</f>
        <v>-1.4458280402891432E-3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3.4173244135899949E-3</v>
      </c>
      <c r="L84" s="24">
        <f>BRPL_EOD!L84-BRPL_ISGS_exbus!L84</f>
        <v>-1.8703983073464769E-7</v>
      </c>
      <c r="M84" s="24">
        <f>BRPL_EOD!M84-BRPL_ISGS_exbus!M84</f>
        <v>1.1089985322314533E-3</v>
      </c>
      <c r="N84" s="24">
        <f>BRPL_EOD!N84-BRPL_ISGS_exbus!N84</f>
        <v>-3.9254570398412625E-3</v>
      </c>
      <c r="O84" s="24">
        <f>BRPL_EOD!O84-BRPL_ISGS_exbus!O84</f>
        <v>-1.7167858042910211E-3</v>
      </c>
      <c r="P84" s="24">
        <f>BRPL_EOD!P84-BRPL_ISGS_exbus!P84</f>
        <v>-5.6538083499191316E-4</v>
      </c>
      <c r="Q84" s="24">
        <f>BRPL_EOD!Q84-BRPL_ISGS_exbus!Q84</f>
        <v>-1.5842414860669507E-3</v>
      </c>
      <c r="R84" s="24">
        <f>BRPL_EOD!R84-BRPL_ISGS_exbus!R84</f>
        <v>9.2442916972821365E-3</v>
      </c>
      <c r="S84" s="24">
        <f>BRPL_EOD!S84-BRPL_ISGS_exbus!S84</f>
        <v>-1.6993969298244593E-3</v>
      </c>
      <c r="T84" s="24">
        <f>BRPL_EOD!T84-BRPL_ISGS_exbus!T84</f>
        <v>0</v>
      </c>
      <c r="U84" s="24">
        <f>BRPL_EOD!U84-BRPL_ISGS_exbus!U84</f>
        <v>1.7945156898235837E-5</v>
      </c>
      <c r="V84" s="24">
        <f>BRPL_EOD!V84-BRPL_ISGS_exbus!V84</f>
        <v>5.0615986890027997E-3</v>
      </c>
      <c r="W84" s="24">
        <f>BRPL_EOD!W84-BRPL_ISGS_exbus!W84</f>
        <v>5.0964574753820102E-3</v>
      </c>
      <c r="X84" s="24">
        <f>BRPL_EOD!X84-BRPL_ISGS_exbus!X84</f>
        <v>-1.4458280402891432E-3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3.4173244135899949E-3</v>
      </c>
      <c r="L85" s="24">
        <f>BRPL_EOD!L85-BRPL_ISGS_exbus!L85</f>
        <v>-9.6807437186541279E-5</v>
      </c>
      <c r="M85" s="24">
        <f>BRPL_EOD!M85-BRPL_ISGS_exbus!M85</f>
        <v>1.1089985322314533E-3</v>
      </c>
      <c r="N85" s="24">
        <f>BRPL_EOD!N85-BRPL_ISGS_exbus!N85</f>
        <v>-3.9254570398412625E-3</v>
      </c>
      <c r="O85" s="24">
        <f>BRPL_EOD!O85-BRPL_ISGS_exbus!O85</f>
        <v>-1.7167858042910211E-3</v>
      </c>
      <c r="P85" s="24">
        <f>BRPL_EOD!P85-BRPL_ISGS_exbus!P85</f>
        <v>-5.6538083499191316E-4</v>
      </c>
      <c r="Q85" s="24">
        <f>BRPL_EOD!Q85-BRPL_ISGS_exbus!Q85</f>
        <v>-1.5842414860669507E-3</v>
      </c>
      <c r="R85" s="24">
        <f>BRPL_EOD!R85-BRPL_ISGS_exbus!R85</f>
        <v>1.0062371412804083E-2</v>
      </c>
      <c r="S85" s="24">
        <f>BRPL_EOD!S85-BRPL_ISGS_exbus!S85</f>
        <v>-1.6993969298244593E-3</v>
      </c>
      <c r="T85" s="24">
        <f>BRPL_EOD!T85-BRPL_ISGS_exbus!T85</f>
        <v>0</v>
      </c>
      <c r="U85" s="24">
        <f>BRPL_EOD!U85-BRPL_ISGS_exbus!U85</f>
        <v>1.7945156898235837E-5</v>
      </c>
      <c r="V85" s="24">
        <f>BRPL_EOD!V85-BRPL_ISGS_exbus!V85</f>
        <v>5.0615986890027997E-3</v>
      </c>
      <c r="W85" s="24">
        <f>BRPL_EOD!W85-BRPL_ISGS_exbus!W85</f>
        <v>5.0964574753820102E-3</v>
      </c>
      <c r="X85" s="24">
        <f>BRPL_EOD!X85-BRPL_ISGS_exbus!X85</f>
        <v>-1.4458280402891432E-3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3.4173244135899949E-3</v>
      </c>
      <c r="L86" s="24">
        <f>BRPL_EOD!L86-BRPL_ISGS_exbus!L86</f>
        <v>-1.0030855894704871E-4</v>
      </c>
      <c r="M86" s="24">
        <f>BRPL_EOD!M86-BRPL_ISGS_exbus!M86</f>
        <v>1.1089985322314533E-3</v>
      </c>
      <c r="N86" s="24">
        <f>BRPL_EOD!N86-BRPL_ISGS_exbus!N86</f>
        <v>-3.9254570398412625E-3</v>
      </c>
      <c r="O86" s="24">
        <f>BRPL_EOD!O86-BRPL_ISGS_exbus!O86</f>
        <v>-1.7167858042910211E-3</v>
      </c>
      <c r="P86" s="24">
        <f>BRPL_EOD!P86-BRPL_ISGS_exbus!P86</f>
        <v>-5.6538083499191316E-4</v>
      </c>
      <c r="Q86" s="24">
        <f>BRPL_EOD!Q86-BRPL_ISGS_exbus!Q86</f>
        <v>-1.5842414860669507E-3</v>
      </c>
      <c r="R86" s="24">
        <f>BRPL_EOD!R86-BRPL_ISGS_exbus!R86</f>
        <v>1.0062371412804083E-2</v>
      </c>
      <c r="S86" s="24">
        <f>BRPL_EOD!S86-BRPL_ISGS_exbus!S86</f>
        <v>-1.6993969298244593E-3</v>
      </c>
      <c r="T86" s="24">
        <f>BRPL_EOD!T86-BRPL_ISGS_exbus!T86</f>
        <v>0</v>
      </c>
      <c r="U86" s="24">
        <f>BRPL_EOD!U86-BRPL_ISGS_exbus!U86</f>
        <v>1.7945156898235837E-5</v>
      </c>
      <c r="V86" s="24">
        <f>BRPL_EOD!V86-BRPL_ISGS_exbus!V86</f>
        <v>5.0615986890027997E-3</v>
      </c>
      <c r="W86" s="24">
        <f>BRPL_EOD!W86-BRPL_ISGS_exbus!W86</f>
        <v>5.0964574753820102E-3</v>
      </c>
      <c r="X86" s="24">
        <f>BRPL_EOD!X86-BRPL_ISGS_exbus!X86</f>
        <v>-1.4458280402891432E-3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3.4173244135899949E-3</v>
      </c>
      <c r="L87" s="24">
        <f>BRPL_EOD!L87-BRPL_ISGS_exbus!L87</f>
        <v>-1.0030855894704871E-4</v>
      </c>
      <c r="M87" s="24">
        <f>BRPL_EOD!M87-BRPL_ISGS_exbus!M87</f>
        <v>1.1089985322314533E-3</v>
      </c>
      <c r="N87" s="24">
        <f>BRPL_EOD!N87-BRPL_ISGS_exbus!N87</f>
        <v>-3.9254570398412625E-3</v>
      </c>
      <c r="O87" s="24">
        <f>BRPL_EOD!O87-BRPL_ISGS_exbus!O87</f>
        <v>-1.7167858042910211E-3</v>
      </c>
      <c r="P87" s="24">
        <f>BRPL_EOD!P87-BRPL_ISGS_exbus!P87</f>
        <v>-5.6538083499191316E-4</v>
      </c>
      <c r="Q87" s="24">
        <f>BRPL_EOD!Q87-BRPL_ISGS_exbus!Q87</f>
        <v>-2.1593914634143729E-3</v>
      </c>
      <c r="R87" s="24">
        <f>BRPL_EOD!R87-BRPL_ISGS_exbus!R87</f>
        <v>9.2442916972821365E-3</v>
      </c>
      <c r="S87" s="24">
        <f>BRPL_EOD!S87-BRPL_ISGS_exbus!S87</f>
        <v>-1.3606353364163937E-3</v>
      </c>
      <c r="T87" s="24">
        <f>BRPL_EOD!T87-BRPL_ISGS_exbus!T87</f>
        <v>0</v>
      </c>
      <c r="U87" s="24">
        <f>BRPL_EOD!U87-BRPL_ISGS_exbus!U87</f>
        <v>1.7945156898235837E-5</v>
      </c>
      <c r="V87" s="24">
        <f>BRPL_EOD!V87-BRPL_ISGS_exbus!V87</f>
        <v>4.2275543478265121E-4</v>
      </c>
      <c r="W87" s="24">
        <f>BRPL_EOD!W87-BRPL_ISGS_exbus!W87</f>
        <v>5.0964574753820102E-3</v>
      </c>
      <c r="X87" s="24">
        <f>BRPL_EOD!X87-BRPL_ISGS_exbus!X87</f>
        <v>-1.4458280402891432E-3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3.4173244135899949E-3</v>
      </c>
      <c r="L88" s="24">
        <f>BRPL_EOD!L88-BRPL_ISGS_exbus!L88</f>
        <v>-1.0030855894704871E-4</v>
      </c>
      <c r="M88" s="24">
        <f>BRPL_EOD!M88-BRPL_ISGS_exbus!M88</f>
        <v>1.1089985322314533E-3</v>
      </c>
      <c r="N88" s="24">
        <f>BRPL_EOD!N88-BRPL_ISGS_exbus!N88</f>
        <v>-3.9254570398412625E-3</v>
      </c>
      <c r="O88" s="24">
        <f>BRPL_EOD!O88-BRPL_ISGS_exbus!O88</f>
        <v>-1.7167858042910211E-3</v>
      </c>
      <c r="P88" s="24">
        <f>BRPL_EOD!P88-BRPL_ISGS_exbus!P88</f>
        <v>-5.6538083499191316E-4</v>
      </c>
      <c r="Q88" s="24">
        <f>BRPL_EOD!Q88-BRPL_ISGS_exbus!Q88</f>
        <v>-2.1593914634143729E-3</v>
      </c>
      <c r="R88" s="24">
        <f>BRPL_EOD!R88-BRPL_ISGS_exbus!R88</f>
        <v>9.2442916972821365E-3</v>
      </c>
      <c r="S88" s="24">
        <f>BRPL_EOD!S88-BRPL_ISGS_exbus!S88</f>
        <v>-6.4859565667063634E-4</v>
      </c>
      <c r="T88" s="24">
        <f>BRPL_EOD!T88-BRPL_ISGS_exbus!T88</f>
        <v>0</v>
      </c>
      <c r="U88" s="24">
        <f>BRPL_EOD!U88-BRPL_ISGS_exbus!U88</f>
        <v>1.7945156898235837E-5</v>
      </c>
      <c r="V88" s="24">
        <f>BRPL_EOD!V88-BRPL_ISGS_exbus!V88</f>
        <v>4.2275543478265121E-4</v>
      </c>
      <c r="W88" s="24">
        <f>BRPL_EOD!W88-BRPL_ISGS_exbus!W88</f>
        <v>5.0964574753820102E-3</v>
      </c>
      <c r="X88" s="24">
        <f>BRPL_EOD!X88-BRPL_ISGS_exbus!X88</f>
        <v>-1.4458280402891432E-3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3.4173244135899949E-3</v>
      </c>
      <c r="L89" s="24">
        <f>BRPL_EOD!L89-BRPL_ISGS_exbus!L89</f>
        <v>-1.0030855894704871E-4</v>
      </c>
      <c r="M89" s="24">
        <f>BRPL_EOD!M89-BRPL_ISGS_exbus!M89</f>
        <v>1.1089985322314533E-3</v>
      </c>
      <c r="N89" s="24">
        <f>BRPL_EOD!N89-BRPL_ISGS_exbus!N89</f>
        <v>-3.9254570398412625E-3</v>
      </c>
      <c r="O89" s="24">
        <f>BRPL_EOD!O89-BRPL_ISGS_exbus!O89</f>
        <v>-1.7167858042910211E-3</v>
      </c>
      <c r="P89" s="24">
        <f>BRPL_EOD!P89-BRPL_ISGS_exbus!P89</f>
        <v>-5.6538083499191316E-4</v>
      </c>
      <c r="Q89" s="24">
        <f>BRPL_EOD!Q89-BRPL_ISGS_exbus!Q89</f>
        <v>-2.1593914634143729E-3</v>
      </c>
      <c r="R89" s="24">
        <f>BRPL_EOD!R89-BRPL_ISGS_exbus!R89</f>
        <v>4.0508140989210517E-3</v>
      </c>
      <c r="S89" s="24">
        <f>BRPL_EOD!S89-BRPL_ISGS_exbus!S89</f>
        <v>-6.4859565667063634E-4</v>
      </c>
      <c r="T89" s="24">
        <f>BRPL_EOD!T89-BRPL_ISGS_exbus!T89</f>
        <v>0</v>
      </c>
      <c r="U89" s="24">
        <f>BRPL_EOD!U89-BRPL_ISGS_exbus!U89</f>
        <v>1.7945156898235837E-5</v>
      </c>
      <c r="V89" s="24">
        <f>BRPL_EOD!V89-BRPL_ISGS_exbus!V89</f>
        <v>4.2275543478265121E-4</v>
      </c>
      <c r="W89" s="24">
        <f>BRPL_EOD!W89-BRPL_ISGS_exbus!W89</f>
        <v>5.0964574753820102E-3</v>
      </c>
      <c r="X89" s="24">
        <f>BRPL_EOD!X89-BRPL_ISGS_exbus!X89</f>
        <v>-1.4458280402891432E-3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3.4173244135899949E-3</v>
      </c>
      <c r="L90" s="24">
        <f>BRPL_EOD!L90-BRPL_ISGS_exbus!L90</f>
        <v>-1.0030855894704871E-4</v>
      </c>
      <c r="M90" s="24">
        <f>BRPL_EOD!M90-BRPL_ISGS_exbus!M90</f>
        <v>1.1089985322314533E-3</v>
      </c>
      <c r="N90" s="24">
        <f>BRPL_EOD!N90-BRPL_ISGS_exbus!N90</f>
        <v>-3.9254570398412625E-3</v>
      </c>
      <c r="O90" s="24">
        <f>BRPL_EOD!O90-BRPL_ISGS_exbus!O90</f>
        <v>-1.7167858042910211E-3</v>
      </c>
      <c r="P90" s="24">
        <f>BRPL_EOD!P90-BRPL_ISGS_exbus!P90</f>
        <v>-5.6538083499191316E-4</v>
      </c>
      <c r="Q90" s="24">
        <f>BRPL_EOD!Q90-BRPL_ISGS_exbus!Q90</f>
        <v>-2.1593914634143729E-3</v>
      </c>
      <c r="R90" s="24">
        <f>BRPL_EOD!R90-BRPL_ISGS_exbus!R90</f>
        <v>4.0508140989210517E-3</v>
      </c>
      <c r="S90" s="24">
        <f>BRPL_EOD!S90-BRPL_ISGS_exbus!S90</f>
        <v>-6.4859565667063634E-4</v>
      </c>
      <c r="T90" s="24">
        <f>BRPL_EOD!T90-BRPL_ISGS_exbus!T90</f>
        <v>0</v>
      </c>
      <c r="U90" s="24">
        <f>BRPL_EOD!U90-BRPL_ISGS_exbus!U90</f>
        <v>1.7945156898235837E-5</v>
      </c>
      <c r="V90" s="24">
        <f>BRPL_EOD!V90-BRPL_ISGS_exbus!V90</f>
        <v>4.2275543478265121E-4</v>
      </c>
      <c r="W90" s="24">
        <f>BRPL_EOD!W90-BRPL_ISGS_exbus!W90</f>
        <v>5.0964574753820102E-3</v>
      </c>
      <c r="X90" s="24">
        <f>BRPL_EOD!X90-BRPL_ISGS_exbus!X90</f>
        <v>-1.4458280402891432E-3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3.4173244135899949E-3</v>
      </c>
      <c r="L91" s="24">
        <f>BRPL_EOD!L91-BRPL_ISGS_exbus!L91</f>
        <v>-1.0030855894704871E-4</v>
      </c>
      <c r="M91" s="24">
        <f>BRPL_EOD!M91-BRPL_ISGS_exbus!M91</f>
        <v>1.1089985322314533E-3</v>
      </c>
      <c r="N91" s="24">
        <f>BRPL_EOD!N91-BRPL_ISGS_exbus!N91</f>
        <v>-3.9254570398412625E-3</v>
      </c>
      <c r="O91" s="24">
        <f>BRPL_EOD!O91-BRPL_ISGS_exbus!O91</f>
        <v>-1.7167858042910211E-3</v>
      </c>
      <c r="P91" s="24">
        <f>BRPL_EOD!P91-BRPL_ISGS_exbus!P91</f>
        <v>-5.6538083499191316E-4</v>
      </c>
      <c r="Q91" s="24">
        <f>BRPL_EOD!Q91-BRPL_ISGS_exbus!Q91</f>
        <v>-2.1593914634143729E-3</v>
      </c>
      <c r="R91" s="24">
        <f>BRPL_EOD!R91-BRPL_ISGS_exbus!R91</f>
        <v>4.0508140989210517E-3</v>
      </c>
      <c r="S91" s="24">
        <f>BRPL_EOD!S91-BRPL_ISGS_exbus!S91</f>
        <v>-6.4859565667063634E-4</v>
      </c>
      <c r="T91" s="24">
        <f>BRPL_EOD!T91-BRPL_ISGS_exbus!T91</f>
        <v>0</v>
      </c>
      <c r="U91" s="24">
        <f>BRPL_EOD!U91-BRPL_ISGS_exbus!U91</f>
        <v>1.7945156898235837E-5</v>
      </c>
      <c r="V91" s="24">
        <f>BRPL_EOD!V91-BRPL_ISGS_exbus!V91</f>
        <v>4.2275543478265121E-4</v>
      </c>
      <c r="W91" s="24">
        <f>BRPL_EOD!W91-BRPL_ISGS_exbus!W91</f>
        <v>5.0964574753820102E-3</v>
      </c>
      <c r="X91" s="24">
        <f>BRPL_EOD!X91-BRPL_ISGS_exbus!X91</f>
        <v>-1.4458280402891432E-3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3.4173244135899949E-3</v>
      </c>
      <c r="L92" s="24">
        <f>BRPL_EOD!L92-BRPL_ISGS_exbus!L92</f>
        <v>-1.0030855894704871E-4</v>
      </c>
      <c r="M92" s="24">
        <f>BRPL_EOD!M92-BRPL_ISGS_exbus!M92</f>
        <v>1.1089985322314533E-3</v>
      </c>
      <c r="N92" s="24">
        <f>BRPL_EOD!N92-BRPL_ISGS_exbus!N92</f>
        <v>-3.9254570398412625E-3</v>
      </c>
      <c r="O92" s="24">
        <f>BRPL_EOD!O92-BRPL_ISGS_exbus!O92</f>
        <v>-1.7167858042910211E-3</v>
      </c>
      <c r="P92" s="24">
        <f>BRPL_EOD!P92-BRPL_ISGS_exbus!P92</f>
        <v>-5.6538083499191316E-4</v>
      </c>
      <c r="Q92" s="24">
        <f>BRPL_EOD!Q92-BRPL_ISGS_exbus!Q92</f>
        <v>-2.1593914634143729E-3</v>
      </c>
      <c r="R92" s="24">
        <f>BRPL_EOD!R92-BRPL_ISGS_exbus!R92</f>
        <v>4.0508140989210517E-3</v>
      </c>
      <c r="S92" s="24">
        <f>BRPL_EOD!S92-BRPL_ISGS_exbus!S92</f>
        <v>-6.4859565667063634E-4</v>
      </c>
      <c r="T92" s="24">
        <f>BRPL_EOD!T92-BRPL_ISGS_exbus!T92</f>
        <v>0</v>
      </c>
      <c r="U92" s="24">
        <f>BRPL_EOD!U92-BRPL_ISGS_exbus!U92</f>
        <v>1.7945156898235837E-5</v>
      </c>
      <c r="V92" s="24">
        <f>BRPL_EOD!V92-BRPL_ISGS_exbus!V92</f>
        <v>4.2275543478265121E-4</v>
      </c>
      <c r="W92" s="24">
        <f>BRPL_EOD!W92-BRPL_ISGS_exbus!W92</f>
        <v>5.0964574753820102E-3</v>
      </c>
      <c r="X92" s="24">
        <f>BRPL_EOD!X92-BRPL_ISGS_exbus!X92</f>
        <v>-1.4458280402891432E-3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3.4173244135899949E-3</v>
      </c>
      <c r="L93" s="24">
        <f>BRPL_EOD!L93-BRPL_ISGS_exbus!L93</f>
        <v>-1.0030855894704871E-4</v>
      </c>
      <c r="M93" s="24">
        <f>BRPL_EOD!M93-BRPL_ISGS_exbus!M93</f>
        <v>1.1089985322314533E-3</v>
      </c>
      <c r="N93" s="24">
        <f>BRPL_EOD!N93-BRPL_ISGS_exbus!N93</f>
        <v>-3.9254570398412625E-3</v>
      </c>
      <c r="O93" s="24">
        <f>BRPL_EOD!O93-BRPL_ISGS_exbus!O93</f>
        <v>-1.7167858042910211E-3</v>
      </c>
      <c r="P93" s="24">
        <f>BRPL_EOD!P93-BRPL_ISGS_exbus!P93</f>
        <v>-5.6538083499191316E-4</v>
      </c>
      <c r="Q93" s="24">
        <f>BRPL_EOD!Q93-BRPL_ISGS_exbus!Q93</f>
        <v>-2.1593914634143729E-3</v>
      </c>
      <c r="R93" s="24">
        <f>BRPL_EOD!R93-BRPL_ISGS_exbus!R93</f>
        <v>4.0508140989210517E-3</v>
      </c>
      <c r="S93" s="24">
        <f>BRPL_EOD!S93-BRPL_ISGS_exbus!S93</f>
        <v>-6.4859565667063634E-4</v>
      </c>
      <c r="T93" s="24">
        <f>BRPL_EOD!T93-BRPL_ISGS_exbus!T93</f>
        <v>0</v>
      </c>
      <c r="U93" s="24">
        <f>BRPL_EOD!U93-BRPL_ISGS_exbus!U93</f>
        <v>1.7945156898235837E-5</v>
      </c>
      <c r="V93" s="24">
        <f>BRPL_EOD!V93-BRPL_ISGS_exbus!V93</f>
        <v>4.2275543478265121E-4</v>
      </c>
      <c r="W93" s="24">
        <f>BRPL_EOD!W93-BRPL_ISGS_exbus!W93</f>
        <v>5.0964574753820102E-3</v>
      </c>
      <c r="X93" s="24">
        <f>BRPL_EOD!X93-BRPL_ISGS_exbus!X93</f>
        <v>-1.4458280402891432E-3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2.096692739428363E-3</v>
      </c>
      <c r="L94" s="24">
        <f>BRPL_EOD!L94-BRPL_ISGS_exbus!L94</f>
        <v>-1.0030855894704871E-4</v>
      </c>
      <c r="M94" s="24">
        <f>BRPL_EOD!M94-BRPL_ISGS_exbus!M94</f>
        <v>1.1089985322314533E-3</v>
      </c>
      <c r="N94" s="24">
        <f>BRPL_EOD!N94-BRPL_ISGS_exbus!N94</f>
        <v>-3.9254570398412625E-3</v>
      </c>
      <c r="O94" s="24">
        <f>BRPL_EOD!O94-BRPL_ISGS_exbus!O94</f>
        <v>-1.7167858042910211E-3</v>
      </c>
      <c r="P94" s="24">
        <f>BRPL_EOD!P94-BRPL_ISGS_exbus!P94</f>
        <v>-5.6538083499191316E-4</v>
      </c>
      <c r="Q94" s="24">
        <f>BRPL_EOD!Q94-BRPL_ISGS_exbus!Q94</f>
        <v>-2.1593914634143729E-3</v>
      </c>
      <c r="R94" s="24">
        <f>BRPL_EOD!R94-BRPL_ISGS_exbus!R94</f>
        <v>4.0508140989210517E-3</v>
      </c>
      <c r="S94" s="24">
        <f>BRPL_EOD!S94-BRPL_ISGS_exbus!S94</f>
        <v>-6.4859565667063634E-4</v>
      </c>
      <c r="T94" s="24">
        <f>BRPL_EOD!T94-BRPL_ISGS_exbus!T94</f>
        <v>0</v>
      </c>
      <c r="U94" s="24">
        <f>BRPL_EOD!U94-BRPL_ISGS_exbus!U94</f>
        <v>1.7945156898235837E-5</v>
      </c>
      <c r="V94" s="24">
        <f>BRPL_EOD!V94-BRPL_ISGS_exbus!V94</f>
        <v>4.2275543478265121E-4</v>
      </c>
      <c r="W94" s="24">
        <f>BRPL_EOD!W94-BRPL_ISGS_exbus!W94</f>
        <v>5.0964574753820102E-3</v>
      </c>
      <c r="X94" s="24">
        <f>BRPL_EOD!X94-BRPL_ISGS_exbus!X94</f>
        <v>-1.4458280402891432E-3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-2.4068782630592978E-4</v>
      </c>
      <c r="L95" s="24">
        <f>BRPL_EOD!L95-BRPL_ISGS_exbus!L95</f>
        <v>-1.0030855894704871E-4</v>
      </c>
      <c r="M95" s="24">
        <f>BRPL_EOD!M95-BRPL_ISGS_exbus!M95</f>
        <v>1.1089985322314533E-3</v>
      </c>
      <c r="N95" s="24">
        <f>BRPL_EOD!N95-BRPL_ISGS_exbus!N95</f>
        <v>-3.9254570398412625E-3</v>
      </c>
      <c r="O95" s="24">
        <f>BRPL_EOD!O95-BRPL_ISGS_exbus!O95</f>
        <v>-1.7167858042910211E-3</v>
      </c>
      <c r="P95" s="24">
        <f>BRPL_EOD!P95-BRPL_ISGS_exbus!P95</f>
        <v>-5.6538083499191316E-4</v>
      </c>
      <c r="Q95" s="24">
        <f>BRPL_EOD!Q95-BRPL_ISGS_exbus!Q95</f>
        <v>-2.1593914634143729E-3</v>
      </c>
      <c r="R95" s="24">
        <f>BRPL_EOD!R95-BRPL_ISGS_exbus!R95</f>
        <v>4.0508140989210517E-3</v>
      </c>
      <c r="S95" s="24">
        <f>BRPL_EOD!S95-BRPL_ISGS_exbus!S95</f>
        <v>-6.4859565667063634E-4</v>
      </c>
      <c r="T95" s="24">
        <f>BRPL_EOD!T95-BRPL_ISGS_exbus!T95</f>
        <v>0</v>
      </c>
      <c r="U95" s="24">
        <f>BRPL_EOD!U95-BRPL_ISGS_exbus!U95</f>
        <v>1.7945156898235837E-5</v>
      </c>
      <c r="V95" s="24">
        <f>BRPL_EOD!V95-BRPL_ISGS_exbus!V95</f>
        <v>4.2275543478265121E-4</v>
      </c>
      <c r="W95" s="24">
        <f>BRPL_EOD!W95-BRPL_ISGS_exbus!W95</f>
        <v>5.0964574753820102E-3</v>
      </c>
      <c r="X95" s="24">
        <f>BRPL_EOD!X95-BRPL_ISGS_exbus!X95</f>
        <v>-1.4458280402891432E-3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2.8167063406385751E-3</v>
      </c>
      <c r="L96" s="24">
        <f>BRPL_EOD!L96-BRPL_ISGS_exbus!L96</f>
        <v>-1.0030855894704871E-4</v>
      </c>
      <c r="M96" s="24">
        <f>BRPL_EOD!M96-BRPL_ISGS_exbus!M96</f>
        <v>1.1089985322314533E-3</v>
      </c>
      <c r="N96" s="24">
        <f>BRPL_EOD!N96-BRPL_ISGS_exbus!N96</f>
        <v>-3.9254570398412625E-3</v>
      </c>
      <c r="O96" s="24">
        <f>BRPL_EOD!O96-BRPL_ISGS_exbus!O96</f>
        <v>-1.7167858042910211E-3</v>
      </c>
      <c r="P96" s="24">
        <f>BRPL_EOD!P96-BRPL_ISGS_exbus!P96</f>
        <v>-5.6538083499191316E-4</v>
      </c>
      <c r="Q96" s="24">
        <f>BRPL_EOD!Q96-BRPL_ISGS_exbus!Q96</f>
        <v>-2.1593914634143729E-3</v>
      </c>
      <c r="R96" s="24">
        <f>BRPL_EOD!R96-BRPL_ISGS_exbus!R96</f>
        <v>4.0508140989210517E-3</v>
      </c>
      <c r="S96" s="24">
        <f>BRPL_EOD!S96-BRPL_ISGS_exbus!S96</f>
        <v>-6.4859565667063634E-4</v>
      </c>
      <c r="T96" s="24">
        <f>BRPL_EOD!T96-BRPL_ISGS_exbus!T96</f>
        <v>0</v>
      </c>
      <c r="U96" s="24">
        <f>BRPL_EOD!U96-BRPL_ISGS_exbus!U96</f>
        <v>1.7945156898235837E-5</v>
      </c>
      <c r="V96" s="24">
        <f>BRPL_EOD!V96-BRPL_ISGS_exbus!V96</f>
        <v>4.2275543478265121E-4</v>
      </c>
      <c r="W96" s="24">
        <f>BRPL_EOD!W96-BRPL_ISGS_exbus!W96</f>
        <v>5.0964574753820102E-3</v>
      </c>
      <c r="X96" s="24">
        <f>BRPL_EOD!X96-BRPL_ISGS_exbus!X96</f>
        <v>-1.4458280402891432E-3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-1.0555105370144702E-3</v>
      </c>
      <c r="L97" s="24">
        <f>BRPL_EOD!L97-BRPL_ISGS_exbus!L97</f>
        <v>-1.0030855894704871E-4</v>
      </c>
      <c r="M97" s="24">
        <f>BRPL_EOD!M97-BRPL_ISGS_exbus!M97</f>
        <v>1.1089985322314533E-3</v>
      </c>
      <c r="N97" s="24">
        <f>BRPL_EOD!N97-BRPL_ISGS_exbus!N97</f>
        <v>-3.9254570398412625E-3</v>
      </c>
      <c r="O97" s="24">
        <f>BRPL_EOD!O97-BRPL_ISGS_exbus!O97</f>
        <v>-1.7167858042910211E-3</v>
      </c>
      <c r="P97" s="24">
        <f>BRPL_EOD!P97-BRPL_ISGS_exbus!P97</f>
        <v>-5.6538083499191316E-4</v>
      </c>
      <c r="Q97" s="24">
        <f>BRPL_EOD!Q97-BRPL_ISGS_exbus!Q97</f>
        <v>-2.1593914634143729E-3</v>
      </c>
      <c r="R97" s="24">
        <f>BRPL_EOD!R97-BRPL_ISGS_exbus!R97</f>
        <v>4.0508140989210517E-3</v>
      </c>
      <c r="S97" s="24">
        <f>BRPL_EOD!S97-BRPL_ISGS_exbus!S97</f>
        <v>-6.4859565667063634E-4</v>
      </c>
      <c r="T97" s="24">
        <f>BRPL_EOD!T97-BRPL_ISGS_exbus!T97</f>
        <v>0</v>
      </c>
      <c r="U97" s="24">
        <f>BRPL_EOD!U97-BRPL_ISGS_exbus!U97</f>
        <v>1.7945156898235837E-5</v>
      </c>
      <c r="V97" s="24">
        <f>BRPL_EOD!V97-BRPL_ISGS_exbus!V97</f>
        <v>4.2275543478265121E-4</v>
      </c>
      <c r="W97" s="24">
        <f>BRPL_EOD!W97-BRPL_ISGS_exbus!W97</f>
        <v>5.0964574753820102E-3</v>
      </c>
      <c r="X97" s="24">
        <f>BRPL_EOD!X97-BRPL_ISGS_exbus!X97</f>
        <v>-1.4458280402891432E-3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1.4973475907709144E-4</v>
      </c>
      <c r="L98" s="24">
        <f>BRPL_EOD!L98-BRPL_ISGS_exbus!L98</f>
        <v>-1.0030855894704871E-4</v>
      </c>
      <c r="M98" s="24">
        <f>BRPL_EOD!M98-BRPL_ISGS_exbus!M98</f>
        <v>1.1089985322314533E-3</v>
      </c>
      <c r="N98" s="24">
        <f>BRPL_EOD!N98-BRPL_ISGS_exbus!N98</f>
        <v>-3.9254570398412625E-3</v>
      </c>
      <c r="O98" s="24">
        <f>BRPL_EOD!O98-BRPL_ISGS_exbus!O98</f>
        <v>-1.7167858042910211E-3</v>
      </c>
      <c r="P98" s="24">
        <f>BRPL_EOD!P98-BRPL_ISGS_exbus!P98</f>
        <v>-5.6538083499191316E-4</v>
      </c>
      <c r="Q98" s="24">
        <f>BRPL_EOD!Q98-BRPL_ISGS_exbus!Q98</f>
        <v>-1.5842414860669507E-3</v>
      </c>
      <c r="R98" s="24">
        <f>BRPL_EOD!R98-BRPL_ISGS_exbus!R98</f>
        <v>9.2442916972821365E-3</v>
      </c>
      <c r="S98" s="24">
        <f>BRPL_EOD!S98-BRPL_ISGS_exbus!S98</f>
        <v>-1.6993969298244593E-3</v>
      </c>
      <c r="T98" s="24">
        <f>BRPL_EOD!T98-BRPL_ISGS_exbus!T98</f>
        <v>0</v>
      </c>
      <c r="U98" s="24">
        <f>BRPL_EOD!U98-BRPL_ISGS_exbus!U98</f>
        <v>1.7945156898235837E-5</v>
      </c>
      <c r="V98" s="24">
        <f>BRPL_EOD!V98-BRPL_ISGS_exbus!V98</f>
        <v>5.0615986890027997E-3</v>
      </c>
      <c r="W98" s="24">
        <f>BRPL_EOD!W98-BRPL_ISGS_exbus!W98</f>
        <v>5.0964574753820102E-3</v>
      </c>
      <c r="X98" s="24">
        <f>BRPL_EOD!X98-BRPL_ISGS_exbus!X98</f>
        <v>-1.4458280402891432E-3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1.2416876996823589E-5</v>
      </c>
      <c r="L99" s="24">
        <f>BRPL_EOD!L99-BRPL_ISGS_exbus!L99</f>
        <v>-1.0321503968457879E-6</v>
      </c>
      <c r="M99" s="24">
        <f>BRPL_EOD!M99-BRPL_ISGS_exbus!M99</f>
        <v>2.5794146398139262E-5</v>
      </c>
      <c r="N99" s="24">
        <f>BRPL_EOD!N99-BRPL_ISGS_exbus!N99</f>
        <v>-6.9499347955970237E-5</v>
      </c>
      <c r="O99" s="24">
        <f>BRPL_EOD!O99-BRPL_ISGS_exbus!O99</f>
        <v>-4.1202859300204508E-5</v>
      </c>
      <c r="P99" s="24">
        <f>BRPL_EOD!P99-BRPL_ISGS_exbus!P99</f>
        <v>-5.9713711821895998E-6</v>
      </c>
      <c r="Q99" s="24">
        <f>BRPL_EOD!Q99-BRPL_ISGS_exbus!Q99</f>
        <v>-2.4600471819014036E-5</v>
      </c>
      <c r="R99" s="24">
        <f>BRPL_EOD!R99-BRPL_ISGS_exbus!R99</f>
        <v>8.5997829494977029E-5</v>
      </c>
      <c r="S99" s="24">
        <f>BRPL_EOD!S99-BRPL_ISGS_exbus!S99</f>
        <v>3.3788925319966356E-5</v>
      </c>
      <c r="T99" s="24">
        <f>BRPL_EOD!T99-BRPL_ISGS_exbus!T99</f>
        <v>0</v>
      </c>
      <c r="U99" s="24">
        <f>BRPL_EOD!U99-BRPL_ISGS_exbus!U99</f>
        <v>4.3068376665011954E-7</v>
      </c>
      <c r="V99" s="24">
        <f>BRPL_EOD!V99-BRPL_ISGS_exbus!V99</f>
        <v>-2.7391306779422919E-6</v>
      </c>
      <c r="W99" s="24">
        <f>BRPL_EOD!W99-BRPL_ISGS_exbus!W99</f>
        <v>9.7010458757096352E-5</v>
      </c>
      <c r="X99" s="24">
        <f>BRPL_EOD!X99-BRPL_ISGS_exbus!X99</f>
        <v>-3.8586540262786073E-5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84.02</v>
      </c>
      <c r="C3" s="197">
        <f>PPCL_NG!P3+PPCL_Spot!P3+GT_NG!P3+GT_Spot!P3+Bawana_NG!P3+Bawana_RLNG!P3+Bawana_Spot!P3</f>
        <v>84.02388963473912</v>
      </c>
      <c r="D3" s="198">
        <f t="shared" ref="D3:D66" si="0">B3-C3</f>
        <v>-3.8896347391244035E-3</v>
      </c>
      <c r="E3" s="197">
        <f>PPCL_NG!J3+PPCL_Spot!J3+GT_NG!J3+GT_Spot!J3+Bawana_NG!J3+Bawana_RLNG!J3+Bawana_Spot!J3</f>
        <v>48.59</v>
      </c>
      <c r="F3" s="197">
        <f>PPCL_NG!Q3+PPCL_Spot!Q3+GT_NG!Q3+GT_Spot!Q3+Bawana_NG!Q3+Bawana_RLNG!Q3+Bawana_Spot!Q3</f>
        <v>48.592249432896622</v>
      </c>
      <c r="G3" s="198">
        <f t="shared" ref="G3:G66" si="1">E3-F3</f>
        <v>-2.2494328966189414E-3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5.0002314707652413</v>
      </c>
      <c r="J3" s="198">
        <f t="shared" ref="J3:J66" si="2">H3-I3</f>
        <v>-2.3147076524132615E-4</v>
      </c>
      <c r="K3" s="197">
        <f>PPCL_NG!L3+PPCL_Spot!L3+GT_NG!L3+GT_Spot!L3+Bawana_NG!L3+Bawana_RLNG!L3+Bawana_Spot!L3</f>
        <v>19.690000000000001</v>
      </c>
      <c r="L3" s="197">
        <f>PPCL_NG!S3+PPCL_Spot!S3+GT_NG!S3+GT_Spot!S3+Bawana_NG!S3+Bawana_RLNG!S3+Bawana_Spot!S3</f>
        <v>19.690911531873521</v>
      </c>
      <c r="M3" s="198">
        <f t="shared" ref="M3:M66" si="3">K3-L3</f>
        <v>-9.1153187351977749E-4</v>
      </c>
      <c r="N3" s="197">
        <f>PPCL_NG!M3+PPCL_Spot!M3+GT_NG!M3+GT_Spot!M3+Bawana_NG!M3+Bawana_RLNG!M3+Bawana_Spot!M3</f>
        <v>58.71</v>
      </c>
      <c r="O3" s="197">
        <f>PPCL_NG!T3+PPCL_Spot!T3+GT_NG!T3+GT_Spot!T3+Bawana_NG!T3+Bawana_RLNG!T3+Bawana_Spot!T3</f>
        <v>58.712717929725464</v>
      </c>
      <c r="P3" s="198">
        <f t="shared" ref="P3:P66" si="4">N3-O3</f>
        <v>-2.7179297254633639E-3</v>
      </c>
      <c r="Q3" s="198">
        <f>D3+G3+J3+M3+P3</f>
        <v>-9.9999999999678124E-3</v>
      </c>
    </row>
    <row r="4" spans="1:17">
      <c r="A4" s="33" t="s">
        <v>46</v>
      </c>
      <c r="B4" s="197">
        <f>PPCL_NG!I4+PPCL_Spot!I4+GT_NG!I4+GT_Spot!I4+Bawana_NG!I4+Bawana_RLNG!I4+Bawana_Spot!I4</f>
        <v>84.02</v>
      </c>
      <c r="C4" s="197">
        <f>PPCL_NG!P4+PPCL_Spot!P4+GT_NG!P4+GT_Spot!P4+Bawana_NG!P4+Bawana_RLNG!P4+Bawana_Spot!P4</f>
        <v>84.02388963473912</v>
      </c>
      <c r="D4" s="198">
        <f t="shared" si="0"/>
        <v>-3.8896347391244035E-3</v>
      </c>
      <c r="E4" s="197">
        <f>PPCL_NG!J4+PPCL_Spot!J4+GT_NG!J4+GT_Spot!J4+Bawana_NG!J4+Bawana_RLNG!J4+Bawana_Spot!J4</f>
        <v>48.59</v>
      </c>
      <c r="F4" s="197">
        <f>PPCL_NG!Q4+PPCL_Spot!Q4+GT_NG!Q4+GT_Spot!Q4+Bawana_NG!Q4+Bawana_RLNG!Q4+Bawana_Spot!Q4</f>
        <v>48.592249432896622</v>
      </c>
      <c r="G4" s="198">
        <f t="shared" si="1"/>
        <v>-2.2494328966189414E-3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5.0002314707652413</v>
      </c>
      <c r="J4" s="198">
        <f t="shared" si="2"/>
        <v>-2.3147076524132615E-4</v>
      </c>
      <c r="K4" s="197">
        <f>PPCL_NG!L4+PPCL_Spot!L4+GT_NG!L4+GT_Spot!L4+Bawana_NG!L4+Bawana_RLNG!L4+Bawana_Spot!L4</f>
        <v>19.690000000000001</v>
      </c>
      <c r="L4" s="197">
        <f>PPCL_NG!S4+PPCL_Spot!S4+GT_NG!S4+GT_Spot!S4+Bawana_NG!S4+Bawana_RLNG!S4+Bawana_Spot!S4</f>
        <v>19.690911531873521</v>
      </c>
      <c r="M4" s="198">
        <f t="shared" si="3"/>
        <v>-9.1153187351977749E-4</v>
      </c>
      <c r="N4" s="197">
        <f>PPCL_NG!M4+PPCL_Spot!M4+GT_NG!M4+GT_Spot!M4+Bawana_NG!M4+Bawana_RLNG!M4+Bawana_Spot!M4</f>
        <v>58.71</v>
      </c>
      <c r="O4" s="197">
        <f>PPCL_NG!T4+PPCL_Spot!T4+GT_NG!T4+GT_Spot!T4+Bawana_NG!T4+Bawana_RLNG!T4+Bawana_Spot!T4</f>
        <v>58.712717929725464</v>
      </c>
      <c r="P4" s="198">
        <f t="shared" si="4"/>
        <v>-2.7179297254633639E-3</v>
      </c>
      <c r="Q4" s="198">
        <f t="shared" ref="Q4:Q67" si="5">D4+G4+J4+M4+P4</f>
        <v>-9.9999999999678124E-3</v>
      </c>
    </row>
    <row r="5" spans="1:17">
      <c r="A5" s="33" t="s">
        <v>47</v>
      </c>
      <c r="B5" s="197">
        <f>PPCL_NG!I5+PPCL_Spot!I5+GT_NG!I5+GT_Spot!I5+Bawana_NG!I5+Bawana_RLNG!I5+Bawana_Spot!I5</f>
        <v>84.02</v>
      </c>
      <c r="C5" s="197">
        <f>PPCL_NG!P5+PPCL_Spot!P5+GT_NG!P5+GT_Spot!P5+Bawana_NG!P5+Bawana_RLNG!P5+Bawana_Spot!P5</f>
        <v>84.02388963473912</v>
      </c>
      <c r="D5" s="198">
        <f t="shared" si="0"/>
        <v>-3.8896347391244035E-3</v>
      </c>
      <c r="E5" s="197">
        <f>PPCL_NG!J5+PPCL_Spot!J5+GT_NG!J5+GT_Spot!J5+Bawana_NG!J5+Bawana_RLNG!J5+Bawana_Spot!J5</f>
        <v>48.59</v>
      </c>
      <c r="F5" s="197">
        <f>PPCL_NG!Q5+PPCL_Spot!Q5+GT_NG!Q5+GT_Spot!Q5+Bawana_NG!Q5+Bawana_RLNG!Q5+Bawana_Spot!Q5</f>
        <v>48.592249432896622</v>
      </c>
      <c r="G5" s="198">
        <f t="shared" si="1"/>
        <v>-2.2494328966189414E-3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5.0002314707652413</v>
      </c>
      <c r="J5" s="198">
        <f t="shared" si="2"/>
        <v>-2.3147076524132615E-4</v>
      </c>
      <c r="K5" s="197">
        <f>PPCL_NG!L5+PPCL_Spot!L5+GT_NG!L5+GT_Spot!L5+Bawana_NG!L5+Bawana_RLNG!L5+Bawana_Spot!L5</f>
        <v>19.690000000000001</v>
      </c>
      <c r="L5" s="197">
        <f>PPCL_NG!S5+PPCL_Spot!S5+GT_NG!S5+GT_Spot!S5+Bawana_NG!S5+Bawana_RLNG!S5+Bawana_Spot!S5</f>
        <v>19.690911531873521</v>
      </c>
      <c r="M5" s="198">
        <f t="shared" si="3"/>
        <v>-9.1153187351977749E-4</v>
      </c>
      <c r="N5" s="197">
        <f>PPCL_NG!M5+PPCL_Spot!M5+GT_NG!M5+GT_Spot!M5+Bawana_NG!M5+Bawana_RLNG!M5+Bawana_Spot!M5</f>
        <v>58.71</v>
      </c>
      <c r="O5" s="197">
        <f>PPCL_NG!T5+PPCL_Spot!T5+GT_NG!T5+GT_Spot!T5+Bawana_NG!T5+Bawana_RLNG!T5+Bawana_Spot!T5</f>
        <v>58.712717929725464</v>
      </c>
      <c r="P5" s="198">
        <f t="shared" si="4"/>
        <v>-2.7179297254633639E-3</v>
      </c>
      <c r="Q5" s="198">
        <f t="shared" si="5"/>
        <v>-9.9999999999678124E-3</v>
      </c>
    </row>
    <row r="6" spans="1:17">
      <c r="A6" s="33" t="s">
        <v>48</v>
      </c>
      <c r="B6" s="197">
        <f>PPCL_NG!I6+PPCL_Spot!I6+GT_NG!I6+GT_Spot!I6+Bawana_NG!I6+Bawana_RLNG!I6+Bawana_Spot!I6</f>
        <v>84.02</v>
      </c>
      <c r="C6" s="197">
        <f>PPCL_NG!P6+PPCL_Spot!P6+GT_NG!P6+GT_Spot!P6+Bawana_NG!P6+Bawana_RLNG!P6+Bawana_Spot!P6</f>
        <v>84.02388963473912</v>
      </c>
      <c r="D6" s="198">
        <f t="shared" si="0"/>
        <v>-3.8896347391244035E-3</v>
      </c>
      <c r="E6" s="197">
        <f>PPCL_NG!J6+PPCL_Spot!J6+GT_NG!J6+GT_Spot!J6+Bawana_NG!J6+Bawana_RLNG!J6+Bawana_Spot!J6</f>
        <v>48.59</v>
      </c>
      <c r="F6" s="197">
        <f>PPCL_NG!Q6+PPCL_Spot!Q6+GT_NG!Q6+GT_Spot!Q6+Bawana_NG!Q6+Bawana_RLNG!Q6+Bawana_Spot!Q6</f>
        <v>48.592249432896622</v>
      </c>
      <c r="G6" s="198">
        <f t="shared" si="1"/>
        <v>-2.2494328966189414E-3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5.0002314707652413</v>
      </c>
      <c r="J6" s="198">
        <f t="shared" si="2"/>
        <v>-2.3147076524132615E-4</v>
      </c>
      <c r="K6" s="197">
        <f>PPCL_NG!L6+PPCL_Spot!L6+GT_NG!L6+GT_Spot!L6+Bawana_NG!L6+Bawana_RLNG!L6+Bawana_Spot!L6</f>
        <v>19.690000000000001</v>
      </c>
      <c r="L6" s="197">
        <f>PPCL_NG!S6+PPCL_Spot!S6+GT_NG!S6+GT_Spot!S6+Bawana_NG!S6+Bawana_RLNG!S6+Bawana_Spot!S6</f>
        <v>19.690911531873521</v>
      </c>
      <c r="M6" s="198">
        <f t="shared" si="3"/>
        <v>-9.1153187351977749E-4</v>
      </c>
      <c r="N6" s="197">
        <f>PPCL_NG!M6+PPCL_Spot!M6+GT_NG!M6+GT_Spot!M6+Bawana_NG!M6+Bawana_RLNG!M6+Bawana_Spot!M6</f>
        <v>58.71</v>
      </c>
      <c r="O6" s="197">
        <f>PPCL_NG!T6+PPCL_Spot!T6+GT_NG!T6+GT_Spot!T6+Bawana_NG!T6+Bawana_RLNG!T6+Bawana_Spot!T6</f>
        <v>58.712717929725464</v>
      </c>
      <c r="P6" s="198">
        <f t="shared" si="4"/>
        <v>-2.7179297254633639E-3</v>
      </c>
      <c r="Q6" s="198">
        <f t="shared" si="5"/>
        <v>-9.9999999999678124E-3</v>
      </c>
    </row>
    <row r="7" spans="1:17">
      <c r="A7" s="33" t="s">
        <v>49</v>
      </c>
      <c r="B7" s="197">
        <f>PPCL_NG!I7+PPCL_Spot!I7+GT_NG!I7+GT_Spot!I7+Bawana_NG!I7+Bawana_RLNG!I7+Bawana_Spot!I7</f>
        <v>84.02</v>
      </c>
      <c r="C7" s="197">
        <f>PPCL_NG!P7+PPCL_Spot!P7+GT_NG!P7+GT_Spot!P7+Bawana_NG!P7+Bawana_RLNG!P7+Bawana_Spot!P7</f>
        <v>84.02388963473912</v>
      </c>
      <c r="D7" s="198">
        <f t="shared" si="0"/>
        <v>-3.8896347391244035E-3</v>
      </c>
      <c r="E7" s="197">
        <f>PPCL_NG!J7+PPCL_Spot!J7+GT_NG!J7+GT_Spot!J7+Bawana_NG!J7+Bawana_RLNG!J7+Bawana_Spot!J7</f>
        <v>48.59</v>
      </c>
      <c r="F7" s="197">
        <f>PPCL_NG!Q7+PPCL_Spot!Q7+GT_NG!Q7+GT_Spot!Q7+Bawana_NG!Q7+Bawana_RLNG!Q7+Bawana_Spot!Q7</f>
        <v>48.592249432896622</v>
      </c>
      <c r="G7" s="198">
        <f t="shared" si="1"/>
        <v>-2.2494328966189414E-3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5.0002314707652413</v>
      </c>
      <c r="J7" s="198">
        <f t="shared" si="2"/>
        <v>-2.3147076524132615E-4</v>
      </c>
      <c r="K7" s="197">
        <f>PPCL_NG!L7+PPCL_Spot!L7+GT_NG!L7+GT_Spot!L7+Bawana_NG!L7+Bawana_RLNG!L7+Bawana_Spot!L7</f>
        <v>19.690000000000001</v>
      </c>
      <c r="L7" s="197">
        <f>PPCL_NG!S7+PPCL_Spot!S7+GT_NG!S7+GT_Spot!S7+Bawana_NG!S7+Bawana_RLNG!S7+Bawana_Spot!S7</f>
        <v>19.690911531873521</v>
      </c>
      <c r="M7" s="198">
        <f t="shared" si="3"/>
        <v>-9.1153187351977749E-4</v>
      </c>
      <c r="N7" s="197">
        <f>PPCL_NG!M7+PPCL_Spot!M7+GT_NG!M7+GT_Spot!M7+Bawana_NG!M7+Bawana_RLNG!M7+Bawana_Spot!M7</f>
        <v>58.71</v>
      </c>
      <c r="O7" s="197">
        <f>PPCL_NG!T7+PPCL_Spot!T7+GT_NG!T7+GT_Spot!T7+Bawana_NG!T7+Bawana_RLNG!T7+Bawana_Spot!T7</f>
        <v>58.712717929725464</v>
      </c>
      <c r="P7" s="198">
        <f t="shared" si="4"/>
        <v>-2.7179297254633639E-3</v>
      </c>
      <c r="Q7" s="198">
        <f t="shared" si="5"/>
        <v>-9.9999999999678124E-3</v>
      </c>
    </row>
    <row r="8" spans="1:17">
      <c r="A8" s="33" t="s">
        <v>50</v>
      </c>
      <c r="B8" s="197">
        <f>PPCL_NG!I8+PPCL_Spot!I8+GT_NG!I8+GT_Spot!I8+Bawana_NG!I8+Bawana_RLNG!I8+Bawana_Spot!I8</f>
        <v>84.02</v>
      </c>
      <c r="C8" s="197">
        <f>PPCL_NG!P8+PPCL_Spot!P8+GT_NG!P8+GT_Spot!P8+Bawana_NG!P8+Bawana_RLNG!P8+Bawana_Spot!P8</f>
        <v>84.02388963473912</v>
      </c>
      <c r="D8" s="198">
        <f t="shared" si="0"/>
        <v>-3.8896347391244035E-3</v>
      </c>
      <c r="E8" s="197">
        <f>PPCL_NG!J8+PPCL_Spot!J8+GT_NG!J8+GT_Spot!J8+Bawana_NG!J8+Bawana_RLNG!J8+Bawana_Spot!J8</f>
        <v>48.59</v>
      </c>
      <c r="F8" s="197">
        <f>PPCL_NG!Q8+PPCL_Spot!Q8+GT_NG!Q8+GT_Spot!Q8+Bawana_NG!Q8+Bawana_RLNG!Q8+Bawana_Spot!Q8</f>
        <v>48.592249432896622</v>
      </c>
      <c r="G8" s="198">
        <f t="shared" si="1"/>
        <v>-2.2494328966189414E-3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5.0002314707652413</v>
      </c>
      <c r="J8" s="198">
        <f t="shared" si="2"/>
        <v>-2.3147076524132615E-4</v>
      </c>
      <c r="K8" s="197">
        <f>PPCL_NG!L8+PPCL_Spot!L8+GT_NG!L8+GT_Spot!L8+Bawana_NG!L8+Bawana_RLNG!L8+Bawana_Spot!L8</f>
        <v>19.690000000000001</v>
      </c>
      <c r="L8" s="197">
        <f>PPCL_NG!S8+PPCL_Spot!S8+GT_NG!S8+GT_Spot!S8+Bawana_NG!S8+Bawana_RLNG!S8+Bawana_Spot!S8</f>
        <v>19.690911531873521</v>
      </c>
      <c r="M8" s="198">
        <f t="shared" si="3"/>
        <v>-9.1153187351977749E-4</v>
      </c>
      <c r="N8" s="197">
        <f>PPCL_NG!M8+PPCL_Spot!M8+GT_NG!M8+GT_Spot!M8+Bawana_NG!M8+Bawana_RLNG!M8+Bawana_Spot!M8</f>
        <v>58.71</v>
      </c>
      <c r="O8" s="197">
        <f>PPCL_NG!T8+PPCL_Spot!T8+GT_NG!T8+GT_Spot!T8+Bawana_NG!T8+Bawana_RLNG!T8+Bawana_Spot!T8</f>
        <v>58.712717929725464</v>
      </c>
      <c r="P8" s="198">
        <f t="shared" si="4"/>
        <v>-2.7179297254633639E-3</v>
      </c>
      <c r="Q8" s="198">
        <f t="shared" si="5"/>
        <v>-9.9999999999678124E-3</v>
      </c>
    </row>
    <row r="9" spans="1:17">
      <c r="A9" s="33" t="s">
        <v>51</v>
      </c>
      <c r="B9" s="197">
        <f>PPCL_NG!I9+PPCL_Spot!I9+GT_NG!I9+GT_Spot!I9+Bawana_NG!I9+Bawana_RLNG!I9+Bawana_Spot!I9</f>
        <v>84.02</v>
      </c>
      <c r="C9" s="197">
        <f>PPCL_NG!P9+PPCL_Spot!P9+GT_NG!P9+GT_Spot!P9+Bawana_NG!P9+Bawana_RLNG!P9+Bawana_Spot!P9</f>
        <v>84.02388963473912</v>
      </c>
      <c r="D9" s="198">
        <f t="shared" si="0"/>
        <v>-3.8896347391244035E-3</v>
      </c>
      <c r="E9" s="197">
        <f>PPCL_NG!J9+PPCL_Spot!J9+GT_NG!J9+GT_Spot!J9+Bawana_NG!J9+Bawana_RLNG!J9+Bawana_Spot!J9</f>
        <v>48.59</v>
      </c>
      <c r="F9" s="197">
        <f>PPCL_NG!Q9+PPCL_Spot!Q9+GT_NG!Q9+GT_Spot!Q9+Bawana_NG!Q9+Bawana_RLNG!Q9+Bawana_Spot!Q9</f>
        <v>48.592249432896622</v>
      </c>
      <c r="G9" s="198">
        <f t="shared" si="1"/>
        <v>-2.2494328966189414E-3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5.0002314707652413</v>
      </c>
      <c r="J9" s="198">
        <f t="shared" si="2"/>
        <v>-2.3147076524132615E-4</v>
      </c>
      <c r="K9" s="197">
        <f>PPCL_NG!L9+PPCL_Spot!L9+GT_NG!L9+GT_Spot!L9+Bawana_NG!L9+Bawana_RLNG!L9+Bawana_Spot!L9</f>
        <v>19.690000000000001</v>
      </c>
      <c r="L9" s="197">
        <f>PPCL_NG!S9+PPCL_Spot!S9+GT_NG!S9+GT_Spot!S9+Bawana_NG!S9+Bawana_RLNG!S9+Bawana_Spot!S9</f>
        <v>19.690911531873521</v>
      </c>
      <c r="M9" s="198">
        <f t="shared" si="3"/>
        <v>-9.1153187351977749E-4</v>
      </c>
      <c r="N9" s="197">
        <f>PPCL_NG!M9+PPCL_Spot!M9+GT_NG!M9+GT_Spot!M9+Bawana_NG!M9+Bawana_RLNG!M9+Bawana_Spot!M9</f>
        <v>58.71</v>
      </c>
      <c r="O9" s="197">
        <f>PPCL_NG!T9+PPCL_Spot!T9+GT_NG!T9+GT_Spot!T9+Bawana_NG!T9+Bawana_RLNG!T9+Bawana_Spot!T9</f>
        <v>58.712717929725464</v>
      </c>
      <c r="P9" s="198">
        <f t="shared" si="4"/>
        <v>-2.7179297254633639E-3</v>
      </c>
      <c r="Q9" s="198">
        <f t="shared" si="5"/>
        <v>-9.9999999999678124E-3</v>
      </c>
    </row>
    <row r="10" spans="1:17">
      <c r="A10" s="33" t="s">
        <v>52</v>
      </c>
      <c r="B10" s="197">
        <f>PPCL_NG!I10+PPCL_Spot!I10+GT_NG!I10+GT_Spot!I10+Bawana_NG!I10+Bawana_RLNG!I10+Bawana_Spot!I10</f>
        <v>84.02</v>
      </c>
      <c r="C10" s="197">
        <f>PPCL_NG!P10+PPCL_Spot!P10+GT_NG!P10+GT_Spot!P10+Bawana_NG!P10+Bawana_RLNG!P10+Bawana_Spot!P10</f>
        <v>84.02388963473912</v>
      </c>
      <c r="D10" s="198">
        <f t="shared" si="0"/>
        <v>-3.8896347391244035E-3</v>
      </c>
      <c r="E10" s="197">
        <f>PPCL_NG!J10+PPCL_Spot!J10+GT_NG!J10+GT_Spot!J10+Bawana_NG!J10+Bawana_RLNG!J10+Bawana_Spot!J10</f>
        <v>48.59</v>
      </c>
      <c r="F10" s="197">
        <f>PPCL_NG!Q10+PPCL_Spot!Q10+GT_NG!Q10+GT_Spot!Q10+Bawana_NG!Q10+Bawana_RLNG!Q10+Bawana_Spot!Q10</f>
        <v>48.592249432896622</v>
      </c>
      <c r="G10" s="198">
        <f t="shared" si="1"/>
        <v>-2.2494328966189414E-3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5.0002314707652413</v>
      </c>
      <c r="J10" s="198">
        <f t="shared" si="2"/>
        <v>-2.3147076524132615E-4</v>
      </c>
      <c r="K10" s="197">
        <f>PPCL_NG!L10+PPCL_Spot!L10+GT_NG!L10+GT_Spot!L10+Bawana_NG!L10+Bawana_RLNG!L10+Bawana_Spot!L10</f>
        <v>19.690000000000001</v>
      </c>
      <c r="L10" s="197">
        <f>PPCL_NG!S10+PPCL_Spot!S10+GT_NG!S10+GT_Spot!S10+Bawana_NG!S10+Bawana_RLNG!S10+Bawana_Spot!S10</f>
        <v>19.690911531873521</v>
      </c>
      <c r="M10" s="198">
        <f t="shared" si="3"/>
        <v>-9.1153187351977749E-4</v>
      </c>
      <c r="N10" s="197">
        <f>PPCL_NG!M10+PPCL_Spot!M10+GT_NG!M10+GT_Spot!M10+Bawana_NG!M10+Bawana_RLNG!M10+Bawana_Spot!M10</f>
        <v>58.71</v>
      </c>
      <c r="O10" s="197">
        <f>PPCL_NG!T10+PPCL_Spot!T10+GT_NG!T10+GT_Spot!T10+Bawana_NG!T10+Bawana_RLNG!T10+Bawana_Spot!T10</f>
        <v>58.712717929725464</v>
      </c>
      <c r="P10" s="198">
        <f t="shared" si="4"/>
        <v>-2.7179297254633639E-3</v>
      </c>
      <c r="Q10" s="198">
        <f t="shared" si="5"/>
        <v>-9.9999999999678124E-3</v>
      </c>
    </row>
    <row r="11" spans="1:17">
      <c r="A11" s="33" t="s">
        <v>53</v>
      </c>
      <c r="B11" s="197">
        <f>PPCL_NG!I11+PPCL_Spot!I11+GT_NG!I11+GT_Spot!I11+Bawana_NG!I11+Bawana_RLNG!I11+Bawana_Spot!I11</f>
        <v>84.02</v>
      </c>
      <c r="C11" s="197">
        <f>PPCL_NG!P11+PPCL_Spot!P11+GT_NG!P11+GT_Spot!P11+Bawana_NG!P11+Bawana_RLNG!P11+Bawana_Spot!P11</f>
        <v>84.02388963473912</v>
      </c>
      <c r="D11" s="198">
        <f t="shared" si="0"/>
        <v>-3.8896347391244035E-3</v>
      </c>
      <c r="E11" s="197">
        <f>PPCL_NG!J11+PPCL_Spot!J11+GT_NG!J11+GT_Spot!J11+Bawana_NG!J11+Bawana_RLNG!J11+Bawana_Spot!J11</f>
        <v>48.59</v>
      </c>
      <c r="F11" s="197">
        <f>PPCL_NG!Q11+PPCL_Spot!Q11+GT_NG!Q11+GT_Spot!Q11+Bawana_NG!Q11+Bawana_RLNG!Q11+Bawana_Spot!Q11</f>
        <v>48.592249432896622</v>
      </c>
      <c r="G11" s="198">
        <f t="shared" si="1"/>
        <v>-2.2494328966189414E-3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5.0002314707652413</v>
      </c>
      <c r="J11" s="198">
        <f t="shared" si="2"/>
        <v>-2.3147076524132615E-4</v>
      </c>
      <c r="K11" s="197">
        <f>PPCL_NG!L11+PPCL_Spot!L11+GT_NG!L11+GT_Spot!L11+Bawana_NG!L11+Bawana_RLNG!L11+Bawana_Spot!L11</f>
        <v>19.690000000000001</v>
      </c>
      <c r="L11" s="197">
        <f>PPCL_NG!S11+PPCL_Spot!S11+GT_NG!S11+GT_Spot!S11+Bawana_NG!S11+Bawana_RLNG!S11+Bawana_Spot!S11</f>
        <v>19.690911531873521</v>
      </c>
      <c r="M11" s="198">
        <f t="shared" si="3"/>
        <v>-9.1153187351977749E-4</v>
      </c>
      <c r="N11" s="197">
        <f>PPCL_NG!M11+PPCL_Spot!M11+GT_NG!M11+GT_Spot!M11+Bawana_NG!M11+Bawana_RLNG!M11+Bawana_Spot!M11</f>
        <v>58.71</v>
      </c>
      <c r="O11" s="197">
        <f>PPCL_NG!T11+PPCL_Spot!T11+GT_NG!T11+GT_Spot!T11+Bawana_NG!T11+Bawana_RLNG!T11+Bawana_Spot!T11</f>
        <v>58.712717929725464</v>
      </c>
      <c r="P11" s="198">
        <f t="shared" si="4"/>
        <v>-2.7179297254633639E-3</v>
      </c>
      <c r="Q11" s="198">
        <f t="shared" si="5"/>
        <v>-9.9999999999678124E-3</v>
      </c>
    </row>
    <row r="12" spans="1:17">
      <c r="A12" s="33" t="s">
        <v>54</v>
      </c>
      <c r="B12" s="197">
        <f>PPCL_NG!I12+PPCL_Spot!I12+GT_NG!I12+GT_Spot!I12+Bawana_NG!I12+Bawana_RLNG!I12+Bawana_Spot!I12</f>
        <v>84.02</v>
      </c>
      <c r="C12" s="197">
        <f>PPCL_NG!P12+PPCL_Spot!P12+GT_NG!P12+GT_Spot!P12+Bawana_NG!P12+Bawana_RLNG!P12+Bawana_Spot!P12</f>
        <v>84.02388963473912</v>
      </c>
      <c r="D12" s="198">
        <f t="shared" si="0"/>
        <v>-3.8896347391244035E-3</v>
      </c>
      <c r="E12" s="197">
        <f>PPCL_NG!J12+PPCL_Spot!J12+GT_NG!J12+GT_Spot!J12+Bawana_NG!J12+Bawana_RLNG!J12+Bawana_Spot!J12</f>
        <v>48.59</v>
      </c>
      <c r="F12" s="197">
        <f>PPCL_NG!Q12+PPCL_Spot!Q12+GT_NG!Q12+GT_Spot!Q12+Bawana_NG!Q12+Bawana_RLNG!Q12+Bawana_Spot!Q12</f>
        <v>48.592249432896622</v>
      </c>
      <c r="G12" s="198">
        <f t="shared" si="1"/>
        <v>-2.2494328966189414E-3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5.0002314707652413</v>
      </c>
      <c r="J12" s="198">
        <f t="shared" si="2"/>
        <v>-2.3147076524132615E-4</v>
      </c>
      <c r="K12" s="197">
        <f>PPCL_NG!L12+PPCL_Spot!L12+GT_NG!L12+GT_Spot!L12+Bawana_NG!L12+Bawana_RLNG!L12+Bawana_Spot!L12</f>
        <v>19.690000000000001</v>
      </c>
      <c r="L12" s="197">
        <f>PPCL_NG!S12+PPCL_Spot!S12+GT_NG!S12+GT_Spot!S12+Bawana_NG!S12+Bawana_RLNG!S12+Bawana_Spot!S12</f>
        <v>19.690911531873521</v>
      </c>
      <c r="M12" s="198">
        <f t="shared" si="3"/>
        <v>-9.1153187351977749E-4</v>
      </c>
      <c r="N12" s="197">
        <f>PPCL_NG!M12+PPCL_Spot!M12+GT_NG!M12+GT_Spot!M12+Bawana_NG!M12+Bawana_RLNG!M12+Bawana_Spot!M12</f>
        <v>58.71</v>
      </c>
      <c r="O12" s="197">
        <f>PPCL_NG!T12+PPCL_Spot!T12+GT_NG!T12+GT_Spot!T12+Bawana_NG!T12+Bawana_RLNG!T12+Bawana_Spot!T12</f>
        <v>58.712717929725464</v>
      </c>
      <c r="P12" s="198">
        <f t="shared" si="4"/>
        <v>-2.7179297254633639E-3</v>
      </c>
      <c r="Q12" s="198">
        <f t="shared" si="5"/>
        <v>-9.9999999999678124E-3</v>
      </c>
    </row>
    <row r="13" spans="1:17">
      <c r="A13" s="33" t="s">
        <v>55</v>
      </c>
      <c r="B13" s="197">
        <f>PPCL_NG!I13+PPCL_Spot!I13+GT_NG!I13+GT_Spot!I13+Bawana_NG!I13+Bawana_RLNG!I13+Bawana_Spot!I13</f>
        <v>84.02</v>
      </c>
      <c r="C13" s="197">
        <f>PPCL_NG!P13+PPCL_Spot!P13+GT_NG!P13+GT_Spot!P13+Bawana_NG!P13+Bawana_RLNG!P13+Bawana_Spot!P13</f>
        <v>84.02388963473912</v>
      </c>
      <c r="D13" s="198">
        <f t="shared" si="0"/>
        <v>-3.8896347391244035E-3</v>
      </c>
      <c r="E13" s="197">
        <f>PPCL_NG!J13+PPCL_Spot!J13+GT_NG!J13+GT_Spot!J13+Bawana_NG!J13+Bawana_RLNG!J13+Bawana_Spot!J13</f>
        <v>48.59</v>
      </c>
      <c r="F13" s="197">
        <f>PPCL_NG!Q13+PPCL_Spot!Q13+GT_NG!Q13+GT_Spot!Q13+Bawana_NG!Q13+Bawana_RLNG!Q13+Bawana_Spot!Q13</f>
        <v>48.592249432896622</v>
      </c>
      <c r="G13" s="198">
        <f t="shared" si="1"/>
        <v>-2.2494328966189414E-3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5.0002314707652413</v>
      </c>
      <c r="J13" s="198">
        <f t="shared" si="2"/>
        <v>-2.3147076524132615E-4</v>
      </c>
      <c r="K13" s="197">
        <f>PPCL_NG!L13+PPCL_Spot!L13+GT_NG!L13+GT_Spot!L13+Bawana_NG!L13+Bawana_RLNG!L13+Bawana_Spot!L13</f>
        <v>19.690000000000001</v>
      </c>
      <c r="L13" s="197">
        <f>PPCL_NG!S13+PPCL_Spot!S13+GT_NG!S13+GT_Spot!S13+Bawana_NG!S13+Bawana_RLNG!S13+Bawana_Spot!S13</f>
        <v>19.690911531873521</v>
      </c>
      <c r="M13" s="198">
        <f t="shared" si="3"/>
        <v>-9.1153187351977749E-4</v>
      </c>
      <c r="N13" s="197">
        <f>PPCL_NG!M13+PPCL_Spot!M13+GT_NG!M13+GT_Spot!M13+Bawana_NG!M13+Bawana_RLNG!M13+Bawana_Spot!M13</f>
        <v>58.71</v>
      </c>
      <c r="O13" s="197">
        <f>PPCL_NG!T13+PPCL_Spot!T13+GT_NG!T13+GT_Spot!T13+Bawana_NG!T13+Bawana_RLNG!T13+Bawana_Spot!T13</f>
        <v>58.712717929725464</v>
      </c>
      <c r="P13" s="198">
        <f t="shared" si="4"/>
        <v>-2.7179297254633639E-3</v>
      </c>
      <c r="Q13" s="198">
        <f t="shared" si="5"/>
        <v>-9.9999999999678124E-3</v>
      </c>
    </row>
    <row r="14" spans="1:17">
      <c r="A14" s="33" t="s">
        <v>56</v>
      </c>
      <c r="B14" s="197">
        <f>PPCL_NG!I14+PPCL_Spot!I14+GT_NG!I14+GT_Spot!I14+Bawana_NG!I14+Bawana_RLNG!I14+Bawana_Spot!I14</f>
        <v>84.02</v>
      </c>
      <c r="C14" s="197">
        <f>PPCL_NG!P14+PPCL_Spot!P14+GT_NG!P14+GT_Spot!P14+Bawana_NG!P14+Bawana_RLNG!P14+Bawana_Spot!P14</f>
        <v>84.02388963473912</v>
      </c>
      <c r="D14" s="198">
        <f t="shared" si="0"/>
        <v>-3.8896347391244035E-3</v>
      </c>
      <c r="E14" s="197">
        <f>PPCL_NG!J14+PPCL_Spot!J14+GT_NG!J14+GT_Spot!J14+Bawana_NG!J14+Bawana_RLNG!J14+Bawana_Spot!J14</f>
        <v>48.59</v>
      </c>
      <c r="F14" s="197">
        <f>PPCL_NG!Q14+PPCL_Spot!Q14+GT_NG!Q14+GT_Spot!Q14+Bawana_NG!Q14+Bawana_RLNG!Q14+Bawana_Spot!Q14</f>
        <v>48.592249432896622</v>
      </c>
      <c r="G14" s="198">
        <f t="shared" si="1"/>
        <v>-2.2494328966189414E-3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5.0002314707652413</v>
      </c>
      <c r="J14" s="198">
        <f t="shared" si="2"/>
        <v>-2.3147076524132615E-4</v>
      </c>
      <c r="K14" s="197">
        <f>PPCL_NG!L14+PPCL_Spot!L14+GT_NG!L14+GT_Spot!L14+Bawana_NG!L14+Bawana_RLNG!L14+Bawana_Spot!L14</f>
        <v>19.690000000000001</v>
      </c>
      <c r="L14" s="197">
        <f>PPCL_NG!S14+PPCL_Spot!S14+GT_NG!S14+GT_Spot!S14+Bawana_NG!S14+Bawana_RLNG!S14+Bawana_Spot!S14</f>
        <v>19.690911531873521</v>
      </c>
      <c r="M14" s="198">
        <f t="shared" si="3"/>
        <v>-9.1153187351977749E-4</v>
      </c>
      <c r="N14" s="197">
        <f>PPCL_NG!M14+PPCL_Spot!M14+GT_NG!M14+GT_Spot!M14+Bawana_NG!M14+Bawana_RLNG!M14+Bawana_Spot!M14</f>
        <v>58.71</v>
      </c>
      <c r="O14" s="197">
        <f>PPCL_NG!T14+PPCL_Spot!T14+GT_NG!T14+GT_Spot!T14+Bawana_NG!T14+Bawana_RLNG!T14+Bawana_Spot!T14</f>
        <v>58.712717929725464</v>
      </c>
      <c r="P14" s="198">
        <f t="shared" si="4"/>
        <v>-2.7179297254633639E-3</v>
      </c>
      <c r="Q14" s="198">
        <f t="shared" si="5"/>
        <v>-9.9999999999678124E-3</v>
      </c>
    </row>
    <row r="15" spans="1:17">
      <c r="A15" s="33" t="s">
        <v>57</v>
      </c>
      <c r="B15" s="197">
        <f>PPCL_NG!I15+PPCL_Spot!I15+GT_NG!I15+GT_Spot!I15+Bawana_NG!I15+Bawana_RLNG!I15+Bawana_Spot!I15</f>
        <v>84.02</v>
      </c>
      <c r="C15" s="197">
        <f>PPCL_NG!P15+PPCL_Spot!P15+GT_NG!P15+GT_Spot!P15+Bawana_NG!P15+Bawana_RLNG!P15+Bawana_Spot!P15</f>
        <v>84.02388963473912</v>
      </c>
      <c r="D15" s="198">
        <f t="shared" si="0"/>
        <v>-3.8896347391244035E-3</v>
      </c>
      <c r="E15" s="197">
        <f>PPCL_NG!J15+PPCL_Spot!J15+GT_NG!J15+GT_Spot!J15+Bawana_NG!J15+Bawana_RLNG!J15+Bawana_Spot!J15</f>
        <v>48.59</v>
      </c>
      <c r="F15" s="197">
        <f>PPCL_NG!Q15+PPCL_Spot!Q15+GT_NG!Q15+GT_Spot!Q15+Bawana_NG!Q15+Bawana_RLNG!Q15+Bawana_Spot!Q15</f>
        <v>48.592249432896622</v>
      </c>
      <c r="G15" s="198">
        <f t="shared" si="1"/>
        <v>-2.2494328966189414E-3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5.0002314707652413</v>
      </c>
      <c r="J15" s="198">
        <f t="shared" si="2"/>
        <v>-2.3147076524132615E-4</v>
      </c>
      <c r="K15" s="197">
        <f>PPCL_NG!L15+PPCL_Spot!L15+GT_NG!L15+GT_Spot!L15+Bawana_NG!L15+Bawana_RLNG!L15+Bawana_Spot!L15</f>
        <v>19.690000000000001</v>
      </c>
      <c r="L15" s="197">
        <f>PPCL_NG!S15+PPCL_Spot!S15+GT_NG!S15+GT_Spot!S15+Bawana_NG!S15+Bawana_RLNG!S15+Bawana_Spot!S15</f>
        <v>19.690911531873521</v>
      </c>
      <c r="M15" s="198">
        <f t="shared" si="3"/>
        <v>-9.1153187351977749E-4</v>
      </c>
      <c r="N15" s="197">
        <f>PPCL_NG!M15+PPCL_Spot!M15+GT_NG!M15+GT_Spot!M15+Bawana_NG!M15+Bawana_RLNG!M15+Bawana_Spot!M15</f>
        <v>58.71</v>
      </c>
      <c r="O15" s="197">
        <f>PPCL_NG!T15+PPCL_Spot!T15+GT_NG!T15+GT_Spot!T15+Bawana_NG!T15+Bawana_RLNG!T15+Bawana_Spot!T15</f>
        <v>58.712717929725464</v>
      </c>
      <c r="P15" s="198">
        <f t="shared" si="4"/>
        <v>-2.7179297254633639E-3</v>
      </c>
      <c r="Q15" s="198">
        <f t="shared" si="5"/>
        <v>-9.9999999999678124E-3</v>
      </c>
    </row>
    <row r="16" spans="1:17">
      <c r="A16" s="33" t="s">
        <v>58</v>
      </c>
      <c r="B16" s="197">
        <f>PPCL_NG!I16+PPCL_Spot!I16+GT_NG!I16+GT_Spot!I16+Bawana_NG!I16+Bawana_RLNG!I16+Bawana_Spot!I16</f>
        <v>84.02</v>
      </c>
      <c r="C16" s="197">
        <f>PPCL_NG!P16+PPCL_Spot!P16+GT_NG!P16+GT_Spot!P16+Bawana_NG!P16+Bawana_RLNG!P16+Bawana_Spot!P16</f>
        <v>84.02388963473912</v>
      </c>
      <c r="D16" s="198">
        <f t="shared" si="0"/>
        <v>-3.8896347391244035E-3</v>
      </c>
      <c r="E16" s="197">
        <f>PPCL_NG!J16+PPCL_Spot!J16+GT_NG!J16+GT_Spot!J16+Bawana_NG!J16+Bawana_RLNG!J16+Bawana_Spot!J16</f>
        <v>48.59</v>
      </c>
      <c r="F16" s="197">
        <f>PPCL_NG!Q16+PPCL_Spot!Q16+GT_NG!Q16+GT_Spot!Q16+Bawana_NG!Q16+Bawana_RLNG!Q16+Bawana_Spot!Q16</f>
        <v>48.592249432896622</v>
      </c>
      <c r="G16" s="198">
        <f t="shared" si="1"/>
        <v>-2.2494328966189414E-3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5.0002314707652413</v>
      </c>
      <c r="J16" s="198">
        <f t="shared" si="2"/>
        <v>-2.3147076524132615E-4</v>
      </c>
      <c r="K16" s="197">
        <f>PPCL_NG!L16+PPCL_Spot!L16+GT_NG!L16+GT_Spot!L16+Bawana_NG!L16+Bawana_RLNG!L16+Bawana_Spot!L16</f>
        <v>19.690000000000001</v>
      </c>
      <c r="L16" s="197">
        <f>PPCL_NG!S16+PPCL_Spot!S16+GT_NG!S16+GT_Spot!S16+Bawana_NG!S16+Bawana_RLNG!S16+Bawana_Spot!S16</f>
        <v>19.690911531873521</v>
      </c>
      <c r="M16" s="198">
        <f t="shared" si="3"/>
        <v>-9.1153187351977749E-4</v>
      </c>
      <c r="N16" s="197">
        <f>PPCL_NG!M16+PPCL_Spot!M16+GT_NG!M16+GT_Spot!M16+Bawana_NG!M16+Bawana_RLNG!M16+Bawana_Spot!M16</f>
        <v>58.71</v>
      </c>
      <c r="O16" s="197">
        <f>PPCL_NG!T16+PPCL_Spot!T16+GT_NG!T16+GT_Spot!T16+Bawana_NG!T16+Bawana_RLNG!T16+Bawana_Spot!T16</f>
        <v>58.712717929725464</v>
      </c>
      <c r="P16" s="198">
        <f t="shared" si="4"/>
        <v>-2.7179297254633639E-3</v>
      </c>
      <c r="Q16" s="198">
        <f t="shared" si="5"/>
        <v>-9.9999999999678124E-3</v>
      </c>
    </row>
    <row r="17" spans="1:17">
      <c r="A17" s="33" t="s">
        <v>59</v>
      </c>
      <c r="B17" s="197">
        <f>PPCL_NG!I17+PPCL_Spot!I17+GT_NG!I17+GT_Spot!I17+Bawana_NG!I17+Bawana_RLNG!I17+Bawana_Spot!I17</f>
        <v>84.02</v>
      </c>
      <c r="C17" s="197">
        <f>PPCL_NG!P17+PPCL_Spot!P17+GT_NG!P17+GT_Spot!P17+Bawana_NG!P17+Bawana_RLNG!P17+Bawana_Spot!P17</f>
        <v>84.02388963473912</v>
      </c>
      <c r="D17" s="198">
        <f t="shared" si="0"/>
        <v>-3.8896347391244035E-3</v>
      </c>
      <c r="E17" s="197">
        <f>PPCL_NG!J17+PPCL_Spot!J17+GT_NG!J17+GT_Spot!J17+Bawana_NG!J17+Bawana_RLNG!J17+Bawana_Spot!J17</f>
        <v>48.59</v>
      </c>
      <c r="F17" s="197">
        <f>PPCL_NG!Q17+PPCL_Spot!Q17+GT_NG!Q17+GT_Spot!Q17+Bawana_NG!Q17+Bawana_RLNG!Q17+Bawana_Spot!Q17</f>
        <v>48.592249432896622</v>
      </c>
      <c r="G17" s="198">
        <f t="shared" si="1"/>
        <v>-2.2494328966189414E-3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5.0002314707652413</v>
      </c>
      <c r="J17" s="198">
        <f t="shared" si="2"/>
        <v>-2.3147076524132615E-4</v>
      </c>
      <c r="K17" s="197">
        <f>PPCL_NG!L17+PPCL_Spot!L17+GT_NG!L17+GT_Spot!L17+Bawana_NG!L17+Bawana_RLNG!L17+Bawana_Spot!L17</f>
        <v>19.690000000000001</v>
      </c>
      <c r="L17" s="197">
        <f>PPCL_NG!S17+PPCL_Spot!S17+GT_NG!S17+GT_Spot!S17+Bawana_NG!S17+Bawana_RLNG!S17+Bawana_Spot!S17</f>
        <v>19.690911531873521</v>
      </c>
      <c r="M17" s="198">
        <f t="shared" si="3"/>
        <v>-9.1153187351977749E-4</v>
      </c>
      <c r="N17" s="197">
        <f>PPCL_NG!M17+PPCL_Spot!M17+GT_NG!M17+GT_Spot!M17+Bawana_NG!M17+Bawana_RLNG!M17+Bawana_Spot!M17</f>
        <v>58.71</v>
      </c>
      <c r="O17" s="197">
        <f>PPCL_NG!T17+PPCL_Spot!T17+GT_NG!T17+GT_Spot!T17+Bawana_NG!T17+Bawana_RLNG!T17+Bawana_Spot!T17</f>
        <v>58.712717929725464</v>
      </c>
      <c r="P17" s="198">
        <f t="shared" si="4"/>
        <v>-2.7179297254633639E-3</v>
      </c>
      <c r="Q17" s="198">
        <f t="shared" si="5"/>
        <v>-9.9999999999678124E-3</v>
      </c>
    </row>
    <row r="18" spans="1:17">
      <c r="A18" s="33" t="s">
        <v>60</v>
      </c>
      <c r="B18" s="197">
        <f>PPCL_NG!I18+PPCL_Spot!I18+GT_NG!I18+GT_Spot!I18+Bawana_NG!I18+Bawana_RLNG!I18+Bawana_Spot!I18</f>
        <v>84.02</v>
      </c>
      <c r="C18" s="197">
        <f>PPCL_NG!P18+PPCL_Spot!P18+GT_NG!P18+GT_Spot!P18+Bawana_NG!P18+Bawana_RLNG!P18+Bawana_Spot!P18</f>
        <v>84.02388963473912</v>
      </c>
      <c r="D18" s="198">
        <f t="shared" si="0"/>
        <v>-3.8896347391244035E-3</v>
      </c>
      <c r="E18" s="197">
        <f>PPCL_NG!J18+PPCL_Spot!J18+GT_NG!J18+GT_Spot!J18+Bawana_NG!J18+Bawana_RLNG!J18+Bawana_Spot!J18</f>
        <v>48.59</v>
      </c>
      <c r="F18" s="197">
        <f>PPCL_NG!Q18+PPCL_Spot!Q18+GT_NG!Q18+GT_Spot!Q18+Bawana_NG!Q18+Bawana_RLNG!Q18+Bawana_Spot!Q18</f>
        <v>48.592249432896622</v>
      </c>
      <c r="G18" s="198">
        <f t="shared" si="1"/>
        <v>-2.2494328966189414E-3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5.0002314707652413</v>
      </c>
      <c r="J18" s="198">
        <f t="shared" si="2"/>
        <v>-2.3147076524132615E-4</v>
      </c>
      <c r="K18" s="197">
        <f>PPCL_NG!L18+PPCL_Spot!L18+GT_NG!L18+GT_Spot!L18+Bawana_NG!L18+Bawana_RLNG!L18+Bawana_Spot!L18</f>
        <v>19.690000000000001</v>
      </c>
      <c r="L18" s="197">
        <f>PPCL_NG!S18+PPCL_Spot!S18+GT_NG!S18+GT_Spot!S18+Bawana_NG!S18+Bawana_RLNG!S18+Bawana_Spot!S18</f>
        <v>19.690911531873521</v>
      </c>
      <c r="M18" s="198">
        <f t="shared" si="3"/>
        <v>-9.1153187351977749E-4</v>
      </c>
      <c r="N18" s="197">
        <f>PPCL_NG!M18+PPCL_Spot!M18+GT_NG!M18+GT_Spot!M18+Bawana_NG!M18+Bawana_RLNG!M18+Bawana_Spot!M18</f>
        <v>58.71</v>
      </c>
      <c r="O18" s="197">
        <f>PPCL_NG!T18+PPCL_Spot!T18+GT_NG!T18+GT_Spot!T18+Bawana_NG!T18+Bawana_RLNG!T18+Bawana_Spot!T18</f>
        <v>58.712717929725464</v>
      </c>
      <c r="P18" s="198">
        <f t="shared" si="4"/>
        <v>-2.7179297254633639E-3</v>
      </c>
      <c r="Q18" s="198">
        <f t="shared" si="5"/>
        <v>-9.9999999999678124E-3</v>
      </c>
    </row>
    <row r="19" spans="1:17">
      <c r="A19" s="33" t="s">
        <v>61</v>
      </c>
      <c r="B19" s="197">
        <f>PPCL_NG!I19+PPCL_Spot!I19+GT_NG!I19+GT_Spot!I19+Bawana_NG!I19+Bawana_RLNG!I19+Bawana_Spot!I19</f>
        <v>84.02</v>
      </c>
      <c r="C19" s="197">
        <f>PPCL_NG!P19+PPCL_Spot!P19+GT_NG!P19+GT_Spot!P19+Bawana_NG!P19+Bawana_RLNG!P19+Bawana_Spot!P19</f>
        <v>84.02388963473912</v>
      </c>
      <c r="D19" s="198">
        <f t="shared" si="0"/>
        <v>-3.8896347391244035E-3</v>
      </c>
      <c r="E19" s="197">
        <f>PPCL_NG!J19+PPCL_Spot!J19+GT_NG!J19+GT_Spot!J19+Bawana_NG!J19+Bawana_RLNG!J19+Bawana_Spot!J19</f>
        <v>48.59</v>
      </c>
      <c r="F19" s="197">
        <f>PPCL_NG!Q19+PPCL_Spot!Q19+GT_NG!Q19+GT_Spot!Q19+Bawana_NG!Q19+Bawana_RLNG!Q19+Bawana_Spot!Q19</f>
        <v>48.592249432896622</v>
      </c>
      <c r="G19" s="198">
        <f t="shared" si="1"/>
        <v>-2.2494328966189414E-3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5.0002314707652413</v>
      </c>
      <c r="J19" s="198">
        <f t="shared" si="2"/>
        <v>-2.3147076524132615E-4</v>
      </c>
      <c r="K19" s="197">
        <f>PPCL_NG!L19+PPCL_Spot!L19+GT_NG!L19+GT_Spot!L19+Bawana_NG!L19+Bawana_RLNG!L19+Bawana_Spot!L19</f>
        <v>19.690000000000001</v>
      </c>
      <c r="L19" s="197">
        <f>PPCL_NG!S19+PPCL_Spot!S19+GT_NG!S19+GT_Spot!S19+Bawana_NG!S19+Bawana_RLNG!S19+Bawana_Spot!S19</f>
        <v>19.690911531873521</v>
      </c>
      <c r="M19" s="198">
        <f t="shared" si="3"/>
        <v>-9.1153187351977749E-4</v>
      </c>
      <c r="N19" s="197">
        <f>PPCL_NG!M19+PPCL_Spot!M19+GT_NG!M19+GT_Spot!M19+Bawana_NG!M19+Bawana_RLNG!M19+Bawana_Spot!M19</f>
        <v>58.71</v>
      </c>
      <c r="O19" s="197">
        <f>PPCL_NG!T19+PPCL_Spot!T19+GT_NG!T19+GT_Spot!T19+Bawana_NG!T19+Bawana_RLNG!T19+Bawana_Spot!T19</f>
        <v>58.712717929725464</v>
      </c>
      <c r="P19" s="198">
        <f t="shared" si="4"/>
        <v>-2.7179297254633639E-3</v>
      </c>
      <c r="Q19" s="198">
        <f t="shared" si="5"/>
        <v>-9.9999999999678124E-3</v>
      </c>
    </row>
    <row r="20" spans="1:17">
      <c r="A20" s="33" t="s">
        <v>62</v>
      </c>
      <c r="B20" s="197">
        <f>PPCL_NG!I20+PPCL_Spot!I20+GT_NG!I20+GT_Spot!I20+Bawana_NG!I20+Bawana_RLNG!I20+Bawana_Spot!I20</f>
        <v>84.02</v>
      </c>
      <c r="C20" s="197">
        <f>PPCL_NG!P20+PPCL_Spot!P20+GT_NG!P20+GT_Spot!P20+Bawana_NG!P20+Bawana_RLNG!P20+Bawana_Spot!P20</f>
        <v>84.02388963473912</v>
      </c>
      <c r="D20" s="198">
        <f t="shared" si="0"/>
        <v>-3.8896347391244035E-3</v>
      </c>
      <c r="E20" s="197">
        <f>PPCL_NG!J20+PPCL_Spot!J20+GT_NG!J20+GT_Spot!J20+Bawana_NG!J20+Bawana_RLNG!J20+Bawana_Spot!J20</f>
        <v>48.59</v>
      </c>
      <c r="F20" s="197">
        <f>PPCL_NG!Q20+PPCL_Spot!Q20+GT_NG!Q20+GT_Spot!Q20+Bawana_NG!Q20+Bawana_RLNG!Q20+Bawana_Spot!Q20</f>
        <v>48.592249432896622</v>
      </c>
      <c r="G20" s="198">
        <f t="shared" si="1"/>
        <v>-2.2494328966189414E-3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5.0002314707652413</v>
      </c>
      <c r="J20" s="198">
        <f t="shared" si="2"/>
        <v>-2.3147076524132615E-4</v>
      </c>
      <c r="K20" s="197">
        <f>PPCL_NG!L20+PPCL_Spot!L20+GT_NG!L20+GT_Spot!L20+Bawana_NG!L20+Bawana_RLNG!L20+Bawana_Spot!L20</f>
        <v>19.690000000000001</v>
      </c>
      <c r="L20" s="197">
        <f>PPCL_NG!S20+PPCL_Spot!S20+GT_NG!S20+GT_Spot!S20+Bawana_NG!S20+Bawana_RLNG!S20+Bawana_Spot!S20</f>
        <v>19.690911531873521</v>
      </c>
      <c r="M20" s="198">
        <f t="shared" si="3"/>
        <v>-9.1153187351977749E-4</v>
      </c>
      <c r="N20" s="197">
        <f>PPCL_NG!M20+PPCL_Spot!M20+GT_NG!M20+GT_Spot!M20+Bawana_NG!M20+Bawana_RLNG!M20+Bawana_Spot!M20</f>
        <v>58.71</v>
      </c>
      <c r="O20" s="197">
        <f>PPCL_NG!T20+PPCL_Spot!T20+GT_NG!T20+GT_Spot!T20+Bawana_NG!T20+Bawana_RLNG!T20+Bawana_Spot!T20</f>
        <v>58.712717929725464</v>
      </c>
      <c r="P20" s="198">
        <f t="shared" si="4"/>
        <v>-2.7179297254633639E-3</v>
      </c>
      <c r="Q20" s="198">
        <f t="shared" si="5"/>
        <v>-9.9999999999678124E-3</v>
      </c>
    </row>
    <row r="21" spans="1:17">
      <c r="A21" s="33" t="s">
        <v>63</v>
      </c>
      <c r="B21" s="197">
        <f>PPCL_NG!I21+PPCL_Spot!I21+GT_NG!I21+GT_Spot!I21+Bawana_NG!I21+Bawana_RLNG!I21+Bawana_Spot!I21</f>
        <v>84.02</v>
      </c>
      <c r="C21" s="197">
        <f>PPCL_NG!P21+PPCL_Spot!P21+GT_NG!P21+GT_Spot!P21+Bawana_NG!P21+Bawana_RLNG!P21+Bawana_Spot!P21</f>
        <v>84.02388963473912</v>
      </c>
      <c r="D21" s="198">
        <f t="shared" si="0"/>
        <v>-3.8896347391244035E-3</v>
      </c>
      <c r="E21" s="197">
        <f>PPCL_NG!J21+PPCL_Spot!J21+GT_NG!J21+GT_Spot!J21+Bawana_NG!J21+Bawana_RLNG!J21+Bawana_Spot!J21</f>
        <v>48.59</v>
      </c>
      <c r="F21" s="197">
        <f>PPCL_NG!Q21+PPCL_Spot!Q21+GT_NG!Q21+GT_Spot!Q21+Bawana_NG!Q21+Bawana_RLNG!Q21+Bawana_Spot!Q21</f>
        <v>48.592249432896622</v>
      </c>
      <c r="G21" s="198">
        <f t="shared" si="1"/>
        <v>-2.2494328966189414E-3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5.0002314707652413</v>
      </c>
      <c r="J21" s="198">
        <f t="shared" si="2"/>
        <v>-2.3147076524132615E-4</v>
      </c>
      <c r="K21" s="197">
        <f>PPCL_NG!L21+PPCL_Spot!L21+GT_NG!L21+GT_Spot!L21+Bawana_NG!L21+Bawana_RLNG!L21+Bawana_Spot!L21</f>
        <v>19.690000000000001</v>
      </c>
      <c r="L21" s="197">
        <f>PPCL_NG!S21+PPCL_Spot!S21+GT_NG!S21+GT_Spot!S21+Bawana_NG!S21+Bawana_RLNG!S21+Bawana_Spot!S21</f>
        <v>19.690911531873521</v>
      </c>
      <c r="M21" s="198">
        <f t="shared" si="3"/>
        <v>-9.1153187351977749E-4</v>
      </c>
      <c r="N21" s="197">
        <f>PPCL_NG!M21+PPCL_Spot!M21+GT_NG!M21+GT_Spot!M21+Bawana_NG!M21+Bawana_RLNG!M21+Bawana_Spot!M21</f>
        <v>58.71</v>
      </c>
      <c r="O21" s="197">
        <f>PPCL_NG!T21+PPCL_Spot!T21+GT_NG!T21+GT_Spot!T21+Bawana_NG!T21+Bawana_RLNG!T21+Bawana_Spot!T21</f>
        <v>58.712717929725464</v>
      </c>
      <c r="P21" s="198">
        <f t="shared" si="4"/>
        <v>-2.7179297254633639E-3</v>
      </c>
      <c r="Q21" s="198">
        <f t="shared" si="5"/>
        <v>-9.9999999999678124E-3</v>
      </c>
    </row>
    <row r="22" spans="1:17">
      <c r="A22" s="33" t="s">
        <v>64</v>
      </c>
      <c r="B22" s="197">
        <f>PPCL_NG!I22+PPCL_Spot!I22+GT_NG!I22+GT_Spot!I22+Bawana_NG!I22+Bawana_RLNG!I22+Bawana_Spot!I22</f>
        <v>84.02</v>
      </c>
      <c r="C22" s="197">
        <f>PPCL_NG!P22+PPCL_Spot!P22+GT_NG!P22+GT_Spot!P22+Bawana_NG!P22+Bawana_RLNG!P22+Bawana_Spot!P22</f>
        <v>84.02388963473912</v>
      </c>
      <c r="D22" s="198">
        <f t="shared" si="0"/>
        <v>-3.8896347391244035E-3</v>
      </c>
      <c r="E22" s="197">
        <f>PPCL_NG!J22+PPCL_Spot!J22+GT_NG!J22+GT_Spot!J22+Bawana_NG!J22+Bawana_RLNG!J22+Bawana_Spot!J22</f>
        <v>48.59</v>
      </c>
      <c r="F22" s="197">
        <f>PPCL_NG!Q22+PPCL_Spot!Q22+GT_NG!Q22+GT_Spot!Q22+Bawana_NG!Q22+Bawana_RLNG!Q22+Bawana_Spot!Q22</f>
        <v>48.592249432896622</v>
      </c>
      <c r="G22" s="198">
        <f t="shared" si="1"/>
        <v>-2.2494328966189414E-3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5.0002314707652413</v>
      </c>
      <c r="J22" s="198">
        <f t="shared" si="2"/>
        <v>-2.3147076524132615E-4</v>
      </c>
      <c r="K22" s="197">
        <f>PPCL_NG!L22+PPCL_Spot!L22+GT_NG!L22+GT_Spot!L22+Bawana_NG!L22+Bawana_RLNG!L22+Bawana_Spot!L22</f>
        <v>19.690000000000001</v>
      </c>
      <c r="L22" s="197">
        <f>PPCL_NG!S22+PPCL_Spot!S22+GT_NG!S22+GT_Spot!S22+Bawana_NG!S22+Bawana_RLNG!S22+Bawana_Spot!S22</f>
        <v>19.690911531873521</v>
      </c>
      <c r="M22" s="198">
        <f t="shared" si="3"/>
        <v>-9.1153187351977749E-4</v>
      </c>
      <c r="N22" s="197">
        <f>PPCL_NG!M22+PPCL_Spot!M22+GT_NG!M22+GT_Spot!M22+Bawana_NG!M22+Bawana_RLNG!M22+Bawana_Spot!M22</f>
        <v>58.71</v>
      </c>
      <c r="O22" s="197">
        <f>PPCL_NG!T22+PPCL_Spot!T22+GT_NG!T22+GT_Spot!T22+Bawana_NG!T22+Bawana_RLNG!T22+Bawana_Spot!T22</f>
        <v>58.712717929725464</v>
      </c>
      <c r="P22" s="198">
        <f t="shared" si="4"/>
        <v>-2.7179297254633639E-3</v>
      </c>
      <c r="Q22" s="198">
        <f t="shared" si="5"/>
        <v>-9.9999999999678124E-3</v>
      </c>
    </row>
    <row r="23" spans="1:17">
      <c r="A23" s="33" t="s">
        <v>65</v>
      </c>
      <c r="B23" s="197">
        <f>PPCL_NG!I23+PPCL_Spot!I23+GT_NG!I23+GT_Spot!I23+Bawana_NG!I23+Bawana_RLNG!I23+Bawana_Spot!I23</f>
        <v>84.02</v>
      </c>
      <c r="C23" s="197">
        <f>PPCL_NG!P23+PPCL_Spot!P23+GT_NG!P23+GT_Spot!P23+Bawana_NG!P23+Bawana_RLNG!P23+Bawana_Spot!P23</f>
        <v>84.02388963473912</v>
      </c>
      <c r="D23" s="198">
        <f t="shared" si="0"/>
        <v>-3.8896347391244035E-3</v>
      </c>
      <c r="E23" s="197">
        <f>PPCL_NG!J23+PPCL_Spot!J23+GT_NG!J23+GT_Spot!J23+Bawana_NG!J23+Bawana_RLNG!J23+Bawana_Spot!J23</f>
        <v>48.59</v>
      </c>
      <c r="F23" s="197">
        <f>PPCL_NG!Q23+PPCL_Spot!Q23+GT_NG!Q23+GT_Spot!Q23+Bawana_NG!Q23+Bawana_RLNG!Q23+Bawana_Spot!Q23</f>
        <v>48.592249432896622</v>
      </c>
      <c r="G23" s="198">
        <f t="shared" si="1"/>
        <v>-2.2494328966189414E-3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5.0002314707652413</v>
      </c>
      <c r="J23" s="198">
        <f t="shared" si="2"/>
        <v>-2.3147076524132615E-4</v>
      </c>
      <c r="K23" s="197">
        <f>PPCL_NG!L23+PPCL_Spot!L23+GT_NG!L23+GT_Spot!L23+Bawana_NG!L23+Bawana_RLNG!L23+Bawana_Spot!L23</f>
        <v>19.690000000000001</v>
      </c>
      <c r="L23" s="197">
        <f>PPCL_NG!S23+PPCL_Spot!S23+GT_NG!S23+GT_Spot!S23+Bawana_NG!S23+Bawana_RLNG!S23+Bawana_Spot!S23</f>
        <v>19.690911531873521</v>
      </c>
      <c r="M23" s="198">
        <f t="shared" si="3"/>
        <v>-9.1153187351977749E-4</v>
      </c>
      <c r="N23" s="197">
        <f>PPCL_NG!M23+PPCL_Spot!M23+GT_NG!M23+GT_Spot!M23+Bawana_NG!M23+Bawana_RLNG!M23+Bawana_Spot!M23</f>
        <v>58.71</v>
      </c>
      <c r="O23" s="197">
        <f>PPCL_NG!T23+PPCL_Spot!T23+GT_NG!T23+GT_Spot!T23+Bawana_NG!T23+Bawana_RLNG!T23+Bawana_Spot!T23</f>
        <v>58.712717929725464</v>
      </c>
      <c r="P23" s="198">
        <f t="shared" si="4"/>
        <v>-2.7179297254633639E-3</v>
      </c>
      <c r="Q23" s="198">
        <f t="shared" si="5"/>
        <v>-9.9999999999678124E-3</v>
      </c>
    </row>
    <row r="24" spans="1:17">
      <c r="A24" s="33" t="s">
        <v>66</v>
      </c>
      <c r="B24" s="197">
        <f>PPCL_NG!I24+PPCL_Spot!I24+GT_NG!I24+GT_Spot!I24+Bawana_NG!I24+Bawana_RLNG!I24+Bawana_Spot!I24</f>
        <v>84.02</v>
      </c>
      <c r="C24" s="197">
        <f>PPCL_NG!P24+PPCL_Spot!P24+GT_NG!P24+GT_Spot!P24+Bawana_NG!P24+Bawana_RLNG!P24+Bawana_Spot!P24</f>
        <v>84.02388963473912</v>
      </c>
      <c r="D24" s="198">
        <f t="shared" si="0"/>
        <v>-3.8896347391244035E-3</v>
      </c>
      <c r="E24" s="197">
        <f>PPCL_NG!J24+PPCL_Spot!J24+GT_NG!J24+GT_Spot!J24+Bawana_NG!J24+Bawana_RLNG!J24+Bawana_Spot!J24</f>
        <v>48.59</v>
      </c>
      <c r="F24" s="197">
        <f>PPCL_NG!Q24+PPCL_Spot!Q24+GT_NG!Q24+GT_Spot!Q24+Bawana_NG!Q24+Bawana_RLNG!Q24+Bawana_Spot!Q24</f>
        <v>48.592249432896622</v>
      </c>
      <c r="G24" s="198">
        <f t="shared" si="1"/>
        <v>-2.2494328966189414E-3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5.0002314707652413</v>
      </c>
      <c r="J24" s="198">
        <f t="shared" si="2"/>
        <v>-2.3147076524132615E-4</v>
      </c>
      <c r="K24" s="197">
        <f>PPCL_NG!L24+PPCL_Spot!L24+GT_NG!L24+GT_Spot!L24+Bawana_NG!L24+Bawana_RLNG!L24+Bawana_Spot!L24</f>
        <v>19.690000000000001</v>
      </c>
      <c r="L24" s="197">
        <f>PPCL_NG!S24+PPCL_Spot!S24+GT_NG!S24+GT_Spot!S24+Bawana_NG!S24+Bawana_RLNG!S24+Bawana_Spot!S24</f>
        <v>19.690911531873521</v>
      </c>
      <c r="M24" s="198">
        <f t="shared" si="3"/>
        <v>-9.1153187351977749E-4</v>
      </c>
      <c r="N24" s="197">
        <f>PPCL_NG!M24+PPCL_Spot!M24+GT_NG!M24+GT_Spot!M24+Bawana_NG!M24+Bawana_RLNG!M24+Bawana_Spot!M24</f>
        <v>58.71</v>
      </c>
      <c r="O24" s="197">
        <f>PPCL_NG!T24+PPCL_Spot!T24+GT_NG!T24+GT_Spot!T24+Bawana_NG!T24+Bawana_RLNG!T24+Bawana_Spot!T24</f>
        <v>58.712717929725464</v>
      </c>
      <c r="P24" s="198">
        <f t="shared" si="4"/>
        <v>-2.7179297254633639E-3</v>
      </c>
      <c r="Q24" s="198">
        <f t="shared" si="5"/>
        <v>-9.9999999999678124E-3</v>
      </c>
    </row>
    <row r="25" spans="1:17">
      <c r="A25" s="33" t="s">
        <v>67</v>
      </c>
      <c r="B25" s="197">
        <f>PPCL_NG!I25+PPCL_Spot!I25+GT_NG!I25+GT_Spot!I25+Bawana_NG!I25+Bawana_RLNG!I25+Bawana_Spot!I25</f>
        <v>84.02</v>
      </c>
      <c r="C25" s="197">
        <f>PPCL_NG!P25+PPCL_Spot!P25+GT_NG!P25+GT_Spot!P25+Bawana_NG!P25+Bawana_RLNG!P25+Bawana_Spot!P25</f>
        <v>84.02388963473912</v>
      </c>
      <c r="D25" s="198">
        <f t="shared" si="0"/>
        <v>-3.8896347391244035E-3</v>
      </c>
      <c r="E25" s="197">
        <f>PPCL_NG!J25+PPCL_Spot!J25+GT_NG!J25+GT_Spot!J25+Bawana_NG!J25+Bawana_RLNG!J25+Bawana_Spot!J25</f>
        <v>48.59</v>
      </c>
      <c r="F25" s="197">
        <f>PPCL_NG!Q25+PPCL_Spot!Q25+GT_NG!Q25+GT_Spot!Q25+Bawana_NG!Q25+Bawana_RLNG!Q25+Bawana_Spot!Q25</f>
        <v>48.592249432896622</v>
      </c>
      <c r="G25" s="198">
        <f t="shared" si="1"/>
        <v>-2.2494328966189414E-3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5.0002314707652413</v>
      </c>
      <c r="J25" s="198">
        <f t="shared" si="2"/>
        <v>-2.3147076524132615E-4</v>
      </c>
      <c r="K25" s="197">
        <f>PPCL_NG!L25+PPCL_Spot!L25+GT_NG!L25+GT_Spot!L25+Bawana_NG!L25+Bawana_RLNG!L25+Bawana_Spot!L25</f>
        <v>19.690000000000001</v>
      </c>
      <c r="L25" s="197">
        <f>PPCL_NG!S25+PPCL_Spot!S25+GT_NG!S25+GT_Spot!S25+Bawana_NG!S25+Bawana_RLNG!S25+Bawana_Spot!S25</f>
        <v>19.690911531873521</v>
      </c>
      <c r="M25" s="198">
        <f t="shared" si="3"/>
        <v>-9.1153187351977749E-4</v>
      </c>
      <c r="N25" s="197">
        <f>PPCL_NG!M25+PPCL_Spot!M25+GT_NG!M25+GT_Spot!M25+Bawana_NG!M25+Bawana_RLNG!M25+Bawana_Spot!M25</f>
        <v>58.71</v>
      </c>
      <c r="O25" s="197">
        <f>PPCL_NG!T25+PPCL_Spot!T25+GT_NG!T25+GT_Spot!T25+Bawana_NG!T25+Bawana_RLNG!T25+Bawana_Spot!T25</f>
        <v>58.712717929725464</v>
      </c>
      <c r="P25" s="198">
        <f t="shared" si="4"/>
        <v>-2.7179297254633639E-3</v>
      </c>
      <c r="Q25" s="198">
        <f t="shared" si="5"/>
        <v>-9.9999999999678124E-3</v>
      </c>
    </row>
    <row r="26" spans="1:17">
      <c r="A26" s="33" t="s">
        <v>68</v>
      </c>
      <c r="B26" s="197">
        <f>PPCL_NG!I26+PPCL_Spot!I26+GT_NG!I26+GT_Spot!I26+Bawana_NG!I26+Bawana_RLNG!I26+Bawana_Spot!I26</f>
        <v>84.02</v>
      </c>
      <c r="C26" s="197">
        <f>PPCL_NG!P26+PPCL_Spot!P26+GT_NG!P26+GT_Spot!P26+Bawana_NG!P26+Bawana_RLNG!P26+Bawana_Spot!P26</f>
        <v>84.02388963473912</v>
      </c>
      <c r="D26" s="198">
        <f t="shared" si="0"/>
        <v>-3.8896347391244035E-3</v>
      </c>
      <c r="E26" s="197">
        <f>PPCL_NG!J26+PPCL_Spot!J26+GT_NG!J26+GT_Spot!J26+Bawana_NG!J26+Bawana_RLNG!J26+Bawana_Spot!J26</f>
        <v>48.59</v>
      </c>
      <c r="F26" s="197">
        <f>PPCL_NG!Q26+PPCL_Spot!Q26+GT_NG!Q26+GT_Spot!Q26+Bawana_NG!Q26+Bawana_RLNG!Q26+Bawana_Spot!Q26</f>
        <v>48.592249432896622</v>
      </c>
      <c r="G26" s="198">
        <f t="shared" si="1"/>
        <v>-2.2494328966189414E-3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5.0002314707652413</v>
      </c>
      <c r="J26" s="198">
        <f t="shared" si="2"/>
        <v>-2.3147076524132615E-4</v>
      </c>
      <c r="K26" s="197">
        <f>PPCL_NG!L26+PPCL_Spot!L26+GT_NG!L26+GT_Spot!L26+Bawana_NG!L26+Bawana_RLNG!L26+Bawana_Spot!L26</f>
        <v>19.690000000000001</v>
      </c>
      <c r="L26" s="197">
        <f>PPCL_NG!S26+PPCL_Spot!S26+GT_NG!S26+GT_Spot!S26+Bawana_NG!S26+Bawana_RLNG!S26+Bawana_Spot!S26</f>
        <v>19.690911531873521</v>
      </c>
      <c r="M26" s="198">
        <f t="shared" si="3"/>
        <v>-9.1153187351977749E-4</v>
      </c>
      <c r="N26" s="197">
        <f>PPCL_NG!M26+PPCL_Spot!M26+GT_NG!M26+GT_Spot!M26+Bawana_NG!M26+Bawana_RLNG!M26+Bawana_Spot!M26</f>
        <v>58.71</v>
      </c>
      <c r="O26" s="197">
        <f>PPCL_NG!T26+PPCL_Spot!T26+GT_NG!T26+GT_Spot!T26+Bawana_NG!T26+Bawana_RLNG!T26+Bawana_Spot!T26</f>
        <v>58.712717929725464</v>
      </c>
      <c r="P26" s="198">
        <f t="shared" si="4"/>
        <v>-2.7179297254633639E-3</v>
      </c>
      <c r="Q26" s="198">
        <f t="shared" si="5"/>
        <v>-9.9999999999678124E-3</v>
      </c>
    </row>
    <row r="27" spans="1:17">
      <c r="A27" s="33" t="s">
        <v>69</v>
      </c>
      <c r="B27" s="197">
        <f>PPCL_NG!I27+PPCL_Spot!I27+GT_NG!I27+GT_Spot!I27+Bawana_NG!I27+Bawana_RLNG!I27+Bawana_Spot!I27</f>
        <v>82.1</v>
      </c>
      <c r="C27" s="197">
        <f>PPCL_NG!P27+PPCL_Spot!P27+GT_NG!P27+GT_Spot!P27+Bawana_NG!P27+Bawana_RLNG!P27+Bawana_Spot!P27</f>
        <v>82.1</v>
      </c>
      <c r="D27" s="198">
        <f t="shared" si="0"/>
        <v>0</v>
      </c>
      <c r="E27" s="197">
        <f>PPCL_NG!J27+PPCL_Spot!J27+GT_NG!J27+GT_Spot!J27+Bawana_NG!J27+Bawana_RLNG!J27+Bawana_Spot!J27</f>
        <v>47.47</v>
      </c>
      <c r="F27" s="197">
        <f>PPCL_NG!Q27+PPCL_Spot!Q27+GT_NG!Q27+GT_Spot!Q27+Bawana_NG!Q27+Bawana_RLNG!Q27+Bawana_Spot!Q27</f>
        <v>47.47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19.690000000000001</v>
      </c>
      <c r="L27" s="197">
        <f>PPCL_NG!S27+PPCL_Spot!S27+GT_NG!S27+GT_Spot!S27+Bawana_NG!S27+Bawana_RLNG!S27+Bawana_Spot!S27</f>
        <v>19.690000000000001</v>
      </c>
      <c r="M27" s="198">
        <f t="shared" si="3"/>
        <v>0</v>
      </c>
      <c r="N27" s="197">
        <f>PPCL_NG!M27+PPCL_Spot!M27+GT_NG!M27+GT_Spot!M27+Bawana_NG!M27+Bawana_RLNG!M27+Bawana_Spot!M27</f>
        <v>57.37</v>
      </c>
      <c r="O27" s="197">
        <f>PPCL_NG!T27+PPCL_Spot!T27+GT_NG!T27+GT_Spot!T27+Bawana_NG!T27+Bawana_RLNG!T27+Bawana_Spot!T27</f>
        <v>57.37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82.1</v>
      </c>
      <c r="C28" s="197">
        <f>PPCL_NG!P28+PPCL_Spot!P28+GT_NG!P28+GT_Spot!P28+Bawana_NG!P28+Bawana_RLNG!P28+Bawana_Spot!P28</f>
        <v>82.1</v>
      </c>
      <c r="D28" s="198">
        <f t="shared" si="0"/>
        <v>0</v>
      </c>
      <c r="E28" s="197">
        <f>PPCL_NG!J28+PPCL_Spot!J28+GT_NG!J28+GT_Spot!J28+Bawana_NG!J28+Bawana_RLNG!J28+Bawana_Spot!J28</f>
        <v>47.47</v>
      </c>
      <c r="F28" s="197">
        <f>PPCL_NG!Q28+PPCL_Spot!Q28+GT_NG!Q28+GT_Spot!Q28+Bawana_NG!Q28+Bawana_RLNG!Q28+Bawana_Spot!Q28</f>
        <v>47.47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19.690000000000001</v>
      </c>
      <c r="L28" s="197">
        <f>PPCL_NG!S28+PPCL_Spot!S28+GT_NG!S28+GT_Spot!S28+Bawana_NG!S28+Bawana_RLNG!S28+Bawana_Spot!S28</f>
        <v>19.690000000000001</v>
      </c>
      <c r="M28" s="198">
        <f t="shared" si="3"/>
        <v>0</v>
      </c>
      <c r="N28" s="197">
        <f>PPCL_NG!M28+PPCL_Spot!M28+GT_NG!M28+GT_Spot!M28+Bawana_NG!M28+Bawana_RLNG!M28+Bawana_Spot!M28</f>
        <v>57.37</v>
      </c>
      <c r="O28" s="197">
        <f>PPCL_NG!T28+PPCL_Spot!T28+GT_NG!T28+GT_Spot!T28+Bawana_NG!T28+Bawana_RLNG!T28+Bawana_Spot!T28</f>
        <v>57.37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82.1</v>
      </c>
      <c r="C29" s="197">
        <f>PPCL_NG!P29+PPCL_Spot!P29+GT_NG!P29+GT_Spot!P29+Bawana_NG!P29+Bawana_RLNG!P29+Bawana_Spot!P29</f>
        <v>82.1</v>
      </c>
      <c r="D29" s="198">
        <f t="shared" si="0"/>
        <v>0</v>
      </c>
      <c r="E29" s="197">
        <f>PPCL_NG!J29+PPCL_Spot!J29+GT_NG!J29+GT_Spot!J29+Bawana_NG!J29+Bawana_RLNG!J29+Bawana_Spot!J29</f>
        <v>47.47</v>
      </c>
      <c r="F29" s="197">
        <f>PPCL_NG!Q29+PPCL_Spot!Q29+GT_NG!Q29+GT_Spot!Q29+Bawana_NG!Q29+Bawana_RLNG!Q29+Bawana_Spot!Q29</f>
        <v>47.47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19.690000000000001</v>
      </c>
      <c r="L29" s="197">
        <f>PPCL_NG!S29+PPCL_Spot!S29+GT_NG!S29+GT_Spot!S29+Bawana_NG!S29+Bawana_RLNG!S29+Bawana_Spot!S29</f>
        <v>19.690000000000001</v>
      </c>
      <c r="M29" s="198">
        <f t="shared" si="3"/>
        <v>0</v>
      </c>
      <c r="N29" s="197">
        <f>PPCL_NG!M29+PPCL_Spot!M29+GT_NG!M29+GT_Spot!M29+Bawana_NG!M29+Bawana_RLNG!M29+Bawana_Spot!M29</f>
        <v>57.37</v>
      </c>
      <c r="O29" s="197">
        <f>PPCL_NG!T29+PPCL_Spot!T29+GT_NG!T29+GT_Spot!T29+Bawana_NG!T29+Bawana_RLNG!T29+Bawana_Spot!T29</f>
        <v>57.37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99.61</v>
      </c>
      <c r="C30" s="197">
        <f>PPCL_NG!P30+PPCL_Spot!P30+GT_NG!P30+GT_Spot!P30+Bawana_NG!P30+Bawana_RLNG!P30+Bawana_Spot!P30</f>
        <v>99.61</v>
      </c>
      <c r="D30" s="198">
        <f t="shared" si="0"/>
        <v>0</v>
      </c>
      <c r="E30" s="197">
        <f>PPCL_NG!J30+PPCL_Spot!J30+GT_NG!J30+GT_Spot!J30+Bawana_NG!J30+Bawana_RLNG!J30+Bawana_Spot!J30</f>
        <v>45</v>
      </c>
      <c r="F30" s="197">
        <f>PPCL_NG!Q30+PPCL_Spot!Q30+GT_NG!Q30+GT_Spot!Q30+Bawana_NG!Q30+Bawana_RLNG!Q30+Bawana_Spot!Q30</f>
        <v>45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19.690000000000001</v>
      </c>
      <c r="L30" s="197">
        <f>PPCL_NG!S30+PPCL_Spot!S30+GT_NG!S30+GT_Spot!S30+Bawana_NG!S30+Bawana_RLNG!S30+Bawana_Spot!S30</f>
        <v>19.690000000000001</v>
      </c>
      <c r="M30" s="198">
        <f t="shared" si="3"/>
        <v>0</v>
      </c>
      <c r="N30" s="197">
        <f>PPCL_NG!M30+PPCL_Spot!M30+GT_NG!M30+GT_Spot!M30+Bawana_NG!M30+Bawana_RLNG!M30+Bawana_Spot!M30</f>
        <v>50</v>
      </c>
      <c r="O30" s="197">
        <f>PPCL_NG!T30+PPCL_Spot!T30+GT_NG!T30+GT_Spot!T30+Bawana_NG!T30+Bawana_RLNG!T30+Bawana_Spot!T30</f>
        <v>50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99.61</v>
      </c>
      <c r="C31" s="197">
        <f>PPCL_NG!P31+PPCL_Spot!P31+GT_NG!P31+GT_Spot!P31+Bawana_NG!P31+Bawana_RLNG!P31+Bawana_Spot!P31</f>
        <v>99.61</v>
      </c>
      <c r="D31" s="198">
        <f t="shared" si="0"/>
        <v>0</v>
      </c>
      <c r="E31" s="197">
        <f>PPCL_NG!J31+PPCL_Spot!J31+GT_NG!J31+GT_Spot!J31+Bawana_NG!J31+Bawana_RLNG!J31+Bawana_Spot!J31</f>
        <v>45</v>
      </c>
      <c r="F31" s="197">
        <f>PPCL_NG!Q31+PPCL_Spot!Q31+GT_NG!Q31+GT_Spot!Q31+Bawana_NG!Q31+Bawana_RLNG!Q31+Bawana_Spot!Q31</f>
        <v>45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19.690000000000001</v>
      </c>
      <c r="L31" s="197">
        <f>PPCL_NG!S31+PPCL_Spot!S31+GT_NG!S31+GT_Spot!S31+Bawana_NG!S31+Bawana_RLNG!S31+Bawana_Spot!S31</f>
        <v>19.690000000000001</v>
      </c>
      <c r="M31" s="198">
        <f t="shared" si="3"/>
        <v>0</v>
      </c>
      <c r="N31" s="197">
        <f>PPCL_NG!M31+PPCL_Spot!M31+GT_NG!M31+GT_Spot!M31+Bawana_NG!M31+Bawana_RLNG!M31+Bawana_Spot!M31</f>
        <v>50</v>
      </c>
      <c r="O31" s="197">
        <f>PPCL_NG!T31+PPCL_Spot!T31+GT_NG!T31+GT_Spot!T31+Bawana_NG!T31+Bawana_RLNG!T31+Bawana_Spot!T31</f>
        <v>50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99.61</v>
      </c>
      <c r="C32" s="197">
        <f>PPCL_NG!P32+PPCL_Spot!P32+GT_NG!P32+GT_Spot!P32+Bawana_NG!P32+Bawana_RLNG!P32+Bawana_Spot!P32</f>
        <v>99.61</v>
      </c>
      <c r="D32" s="198">
        <f t="shared" si="0"/>
        <v>0</v>
      </c>
      <c r="E32" s="197">
        <f>PPCL_NG!J32+PPCL_Spot!J32+GT_NG!J32+GT_Spot!J32+Bawana_NG!J32+Bawana_RLNG!J32+Bawana_Spot!J32</f>
        <v>45</v>
      </c>
      <c r="F32" s="197">
        <f>PPCL_NG!Q32+PPCL_Spot!Q32+GT_NG!Q32+GT_Spot!Q32+Bawana_NG!Q32+Bawana_RLNG!Q32+Bawana_Spot!Q32</f>
        <v>45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19.690000000000001</v>
      </c>
      <c r="L32" s="197">
        <f>PPCL_NG!S32+PPCL_Spot!S32+GT_NG!S32+GT_Spot!S32+Bawana_NG!S32+Bawana_RLNG!S32+Bawana_Spot!S32</f>
        <v>19.690000000000001</v>
      </c>
      <c r="M32" s="198">
        <f t="shared" si="3"/>
        <v>0</v>
      </c>
      <c r="N32" s="197">
        <f>PPCL_NG!M32+PPCL_Spot!M32+GT_NG!M32+GT_Spot!M32+Bawana_NG!M32+Bawana_RLNG!M32+Bawana_Spot!M32</f>
        <v>69.61</v>
      </c>
      <c r="O32" s="197">
        <f>PPCL_NG!T32+PPCL_Spot!T32+GT_NG!T32+GT_Spot!T32+Bawana_NG!T32+Bawana_RLNG!T32+Bawana_Spot!T32</f>
        <v>69.61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99.61</v>
      </c>
      <c r="C33" s="197">
        <f>PPCL_NG!P33+PPCL_Spot!P33+GT_NG!P33+GT_Spot!P33+Bawana_NG!P33+Bawana_RLNG!P33+Bawana_Spot!P33</f>
        <v>99.61</v>
      </c>
      <c r="D33" s="198">
        <f t="shared" si="0"/>
        <v>0</v>
      </c>
      <c r="E33" s="197">
        <f>PPCL_NG!J33+PPCL_Spot!J33+GT_NG!J33+GT_Spot!J33+Bawana_NG!J33+Bawana_RLNG!J33+Bawana_Spot!J33</f>
        <v>45</v>
      </c>
      <c r="F33" s="197">
        <f>PPCL_NG!Q33+PPCL_Spot!Q33+GT_NG!Q33+GT_Spot!Q33+Bawana_NG!Q33+Bawana_RLNG!Q33+Bawana_Spot!Q33</f>
        <v>45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19.690000000000001</v>
      </c>
      <c r="L33" s="197">
        <f>PPCL_NG!S33+PPCL_Spot!S33+GT_NG!S33+GT_Spot!S33+Bawana_NG!S33+Bawana_RLNG!S33+Bawana_Spot!S33</f>
        <v>19.690000000000001</v>
      </c>
      <c r="M33" s="198">
        <f t="shared" si="3"/>
        <v>0</v>
      </c>
      <c r="N33" s="197">
        <f>PPCL_NG!M33+PPCL_Spot!M33+GT_NG!M33+GT_Spot!M33+Bawana_NG!M33+Bawana_RLNG!M33+Bawana_Spot!M33</f>
        <v>69.61</v>
      </c>
      <c r="O33" s="197">
        <f>PPCL_NG!T33+PPCL_Spot!T33+GT_NG!T33+GT_Spot!T33+Bawana_NG!T33+Bawana_RLNG!T33+Bawana_Spot!T33</f>
        <v>69.61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99.61</v>
      </c>
      <c r="C34" s="197">
        <f>PPCL_NG!P34+PPCL_Spot!P34+GT_NG!P34+GT_Spot!P34+Bawana_NG!P34+Bawana_RLNG!P34+Bawana_Spot!P34</f>
        <v>99.61</v>
      </c>
      <c r="D34" s="198">
        <f t="shared" si="0"/>
        <v>0</v>
      </c>
      <c r="E34" s="197">
        <f>PPCL_NG!J34+PPCL_Spot!J34+GT_NG!J34+GT_Spot!J34+Bawana_NG!J34+Bawana_RLNG!J34+Bawana_Spot!J34</f>
        <v>45</v>
      </c>
      <c r="F34" s="197">
        <f>PPCL_NG!Q34+PPCL_Spot!Q34+GT_NG!Q34+GT_Spot!Q34+Bawana_NG!Q34+Bawana_RLNG!Q34+Bawana_Spot!Q34</f>
        <v>45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19.690000000000001</v>
      </c>
      <c r="L34" s="197">
        <f>PPCL_NG!S34+PPCL_Spot!S34+GT_NG!S34+GT_Spot!S34+Bawana_NG!S34+Bawana_RLNG!S34+Bawana_Spot!S34</f>
        <v>19.690000000000001</v>
      </c>
      <c r="M34" s="198">
        <f t="shared" si="3"/>
        <v>0</v>
      </c>
      <c r="N34" s="197">
        <f>PPCL_NG!M34+PPCL_Spot!M34+GT_NG!M34+GT_Spot!M34+Bawana_NG!M34+Bawana_RLNG!M34+Bawana_Spot!M34</f>
        <v>69.61</v>
      </c>
      <c r="O34" s="197">
        <f>PPCL_NG!T34+PPCL_Spot!T34+GT_NG!T34+GT_Spot!T34+Bawana_NG!T34+Bawana_RLNG!T34+Bawana_Spot!T34</f>
        <v>69.61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99.61</v>
      </c>
      <c r="C35" s="197">
        <f>PPCL_NG!P35+PPCL_Spot!P35+GT_NG!P35+GT_Spot!P35+Bawana_NG!P35+Bawana_RLNG!P35+Bawana_Spot!P35</f>
        <v>99.61</v>
      </c>
      <c r="D35" s="198">
        <f t="shared" si="0"/>
        <v>0</v>
      </c>
      <c r="E35" s="197">
        <f>PPCL_NG!J35+PPCL_Spot!J35+GT_NG!J35+GT_Spot!J35+Bawana_NG!J35+Bawana_RLNG!J35+Bawana_Spot!J35</f>
        <v>45</v>
      </c>
      <c r="F35" s="197">
        <f>PPCL_NG!Q35+PPCL_Spot!Q35+GT_NG!Q35+GT_Spot!Q35+Bawana_NG!Q35+Bawana_RLNG!Q35+Bawana_Spot!Q35</f>
        <v>45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19.690000000000001</v>
      </c>
      <c r="L35" s="197">
        <f>PPCL_NG!S35+PPCL_Spot!S35+GT_NG!S35+GT_Spot!S35+Bawana_NG!S35+Bawana_RLNG!S35+Bawana_Spot!S35</f>
        <v>19.690000000000001</v>
      </c>
      <c r="M35" s="198">
        <f t="shared" si="3"/>
        <v>0</v>
      </c>
      <c r="N35" s="197">
        <f>PPCL_NG!M35+PPCL_Spot!M35+GT_NG!M35+GT_Spot!M35+Bawana_NG!M35+Bawana_RLNG!M35+Bawana_Spot!M35</f>
        <v>69.61</v>
      </c>
      <c r="O35" s="197">
        <f>PPCL_NG!T35+PPCL_Spot!T35+GT_NG!T35+GT_Spot!T35+Bawana_NG!T35+Bawana_RLNG!T35+Bawana_Spot!T35</f>
        <v>69.61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99.61</v>
      </c>
      <c r="C36" s="197">
        <f>PPCL_NG!P36+PPCL_Spot!P36+GT_NG!P36+GT_Spot!P36+Bawana_NG!P36+Bawana_RLNG!P36+Bawana_Spot!P36</f>
        <v>99.61</v>
      </c>
      <c r="D36" s="198">
        <f t="shared" si="0"/>
        <v>0</v>
      </c>
      <c r="E36" s="197">
        <f>PPCL_NG!J36+PPCL_Spot!J36+GT_NG!J36+GT_Spot!J36+Bawana_NG!J36+Bawana_RLNG!J36+Bawana_Spot!J36</f>
        <v>45</v>
      </c>
      <c r="F36" s="197">
        <f>PPCL_NG!Q36+PPCL_Spot!Q36+GT_NG!Q36+GT_Spot!Q36+Bawana_NG!Q36+Bawana_RLNG!Q36+Bawana_Spot!Q36</f>
        <v>45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19.690000000000001</v>
      </c>
      <c r="L36" s="197">
        <f>PPCL_NG!S36+PPCL_Spot!S36+GT_NG!S36+GT_Spot!S36+Bawana_NG!S36+Bawana_RLNG!S36+Bawana_Spot!S36</f>
        <v>19.690000000000001</v>
      </c>
      <c r="M36" s="198">
        <f t="shared" si="3"/>
        <v>0</v>
      </c>
      <c r="N36" s="197">
        <f>PPCL_NG!M36+PPCL_Spot!M36+GT_NG!M36+GT_Spot!M36+Bawana_NG!M36+Bawana_RLNG!M36+Bawana_Spot!M36</f>
        <v>50</v>
      </c>
      <c r="O36" s="197">
        <f>PPCL_NG!T36+PPCL_Spot!T36+GT_NG!T36+GT_Spot!T36+Bawana_NG!T36+Bawana_RLNG!T36+Bawana_Spot!T36</f>
        <v>50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99.61</v>
      </c>
      <c r="C37" s="197">
        <f>PPCL_NG!P37+PPCL_Spot!P37+GT_NG!P37+GT_Spot!P37+Bawana_NG!P37+Bawana_RLNG!P37+Bawana_Spot!P37</f>
        <v>99.61</v>
      </c>
      <c r="D37" s="198">
        <f t="shared" si="0"/>
        <v>0</v>
      </c>
      <c r="E37" s="197">
        <f>PPCL_NG!J37+PPCL_Spot!J37+GT_NG!J37+GT_Spot!J37+Bawana_NG!J37+Bawana_RLNG!J37+Bawana_Spot!J37</f>
        <v>45</v>
      </c>
      <c r="F37" s="197">
        <f>PPCL_NG!Q37+PPCL_Spot!Q37+GT_NG!Q37+GT_Spot!Q37+Bawana_NG!Q37+Bawana_RLNG!Q37+Bawana_Spot!Q37</f>
        <v>45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19.690000000000001</v>
      </c>
      <c r="L37" s="197">
        <f>PPCL_NG!S37+PPCL_Spot!S37+GT_NG!S37+GT_Spot!S37+Bawana_NG!S37+Bawana_RLNG!S37+Bawana_Spot!S37</f>
        <v>19.690000000000001</v>
      </c>
      <c r="M37" s="198">
        <f t="shared" si="3"/>
        <v>0</v>
      </c>
      <c r="N37" s="197">
        <f>PPCL_NG!M37+PPCL_Spot!M37+GT_NG!M37+GT_Spot!M37+Bawana_NG!M37+Bawana_RLNG!M37+Bawana_Spot!M37</f>
        <v>50</v>
      </c>
      <c r="O37" s="197">
        <f>PPCL_NG!T37+PPCL_Spot!T37+GT_NG!T37+GT_Spot!T37+Bawana_NG!T37+Bawana_RLNG!T37+Bawana_Spot!T37</f>
        <v>50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99.61</v>
      </c>
      <c r="C38" s="197">
        <f>PPCL_NG!P38+PPCL_Spot!P38+GT_NG!P38+GT_Spot!P38+Bawana_NG!P38+Bawana_RLNG!P38+Bawana_Spot!P38</f>
        <v>99.61</v>
      </c>
      <c r="D38" s="198">
        <f t="shared" si="0"/>
        <v>0</v>
      </c>
      <c r="E38" s="197">
        <f>PPCL_NG!J38+PPCL_Spot!J38+GT_NG!J38+GT_Spot!J38+Bawana_NG!J38+Bawana_RLNG!J38+Bawana_Spot!J38</f>
        <v>45</v>
      </c>
      <c r="F38" s="197">
        <f>PPCL_NG!Q38+PPCL_Spot!Q38+GT_NG!Q38+GT_Spot!Q38+Bawana_NG!Q38+Bawana_RLNG!Q38+Bawana_Spot!Q38</f>
        <v>45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19.690000000000001</v>
      </c>
      <c r="L38" s="197">
        <f>PPCL_NG!S38+PPCL_Spot!S38+GT_NG!S38+GT_Spot!S38+Bawana_NG!S38+Bawana_RLNG!S38+Bawana_Spot!S38</f>
        <v>19.690000000000001</v>
      </c>
      <c r="M38" s="198">
        <f t="shared" si="3"/>
        <v>0</v>
      </c>
      <c r="N38" s="197">
        <f>PPCL_NG!M38+PPCL_Spot!M38+GT_NG!M38+GT_Spot!M38+Bawana_NG!M38+Bawana_RLNG!M38+Bawana_Spot!M38</f>
        <v>50</v>
      </c>
      <c r="O38" s="197">
        <f>PPCL_NG!T38+PPCL_Spot!T38+GT_NG!T38+GT_Spot!T38+Bawana_NG!T38+Bawana_RLNG!T38+Bawana_Spot!T38</f>
        <v>50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99.61</v>
      </c>
      <c r="C39" s="197">
        <f>PPCL_NG!P39+PPCL_Spot!P39+GT_NG!P39+GT_Spot!P39+Bawana_NG!P39+Bawana_RLNG!P39+Bawana_Spot!P39</f>
        <v>99.61</v>
      </c>
      <c r="D39" s="198">
        <f t="shared" si="0"/>
        <v>0</v>
      </c>
      <c r="E39" s="197">
        <f>PPCL_NG!J39+PPCL_Spot!J39+GT_NG!J39+GT_Spot!J39+Bawana_NG!J39+Bawana_RLNG!J39+Bawana_Spot!J39</f>
        <v>45</v>
      </c>
      <c r="F39" s="197">
        <f>PPCL_NG!Q39+PPCL_Spot!Q39+GT_NG!Q39+GT_Spot!Q39+Bawana_NG!Q39+Bawana_RLNG!Q39+Bawana_Spot!Q39</f>
        <v>45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19.690000000000001</v>
      </c>
      <c r="L39" s="197">
        <f>PPCL_NG!S39+PPCL_Spot!S39+GT_NG!S39+GT_Spot!S39+Bawana_NG!S39+Bawana_RLNG!S39+Bawana_Spot!S39</f>
        <v>19.690000000000001</v>
      </c>
      <c r="M39" s="198">
        <f t="shared" si="3"/>
        <v>0</v>
      </c>
      <c r="N39" s="197">
        <f>PPCL_NG!M39+PPCL_Spot!M39+GT_NG!M39+GT_Spot!M39+Bawana_NG!M39+Bawana_RLNG!M39+Bawana_Spot!M39</f>
        <v>50</v>
      </c>
      <c r="O39" s="197">
        <f>PPCL_NG!T39+PPCL_Spot!T39+GT_NG!T39+GT_Spot!T39+Bawana_NG!T39+Bawana_RLNG!T39+Bawana_Spot!T39</f>
        <v>50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99.61</v>
      </c>
      <c r="C40" s="197">
        <f>PPCL_NG!P40+PPCL_Spot!P40+GT_NG!P40+GT_Spot!P40+Bawana_NG!P40+Bawana_RLNG!P40+Bawana_Spot!P40</f>
        <v>99.61</v>
      </c>
      <c r="D40" s="198">
        <f t="shared" si="0"/>
        <v>0</v>
      </c>
      <c r="E40" s="197">
        <f>PPCL_NG!J40+PPCL_Spot!J40+GT_NG!J40+GT_Spot!J40+Bawana_NG!J40+Bawana_RLNG!J40+Bawana_Spot!J40</f>
        <v>45</v>
      </c>
      <c r="F40" s="197">
        <f>PPCL_NG!Q40+PPCL_Spot!Q40+GT_NG!Q40+GT_Spot!Q40+Bawana_NG!Q40+Bawana_RLNG!Q40+Bawana_Spot!Q40</f>
        <v>45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19.690000000000001</v>
      </c>
      <c r="L40" s="197">
        <f>PPCL_NG!S40+PPCL_Spot!S40+GT_NG!S40+GT_Spot!S40+Bawana_NG!S40+Bawana_RLNG!S40+Bawana_Spot!S40</f>
        <v>19.690000000000001</v>
      </c>
      <c r="M40" s="198">
        <f t="shared" si="3"/>
        <v>0</v>
      </c>
      <c r="N40" s="197">
        <f>PPCL_NG!M40+PPCL_Spot!M40+GT_NG!M40+GT_Spot!M40+Bawana_NG!M40+Bawana_RLNG!M40+Bawana_Spot!M40</f>
        <v>50</v>
      </c>
      <c r="O40" s="197">
        <f>PPCL_NG!T40+PPCL_Spot!T40+GT_NG!T40+GT_Spot!T40+Bawana_NG!T40+Bawana_RLNG!T40+Bawana_Spot!T40</f>
        <v>50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99.61</v>
      </c>
      <c r="C41" s="197">
        <f>PPCL_NG!P41+PPCL_Spot!P41+GT_NG!P41+GT_Spot!P41+Bawana_NG!P41+Bawana_RLNG!P41+Bawana_Spot!P41</f>
        <v>99.61</v>
      </c>
      <c r="D41" s="198">
        <f t="shared" si="0"/>
        <v>0</v>
      </c>
      <c r="E41" s="197">
        <f>PPCL_NG!J41+PPCL_Spot!J41+GT_NG!J41+GT_Spot!J41+Bawana_NG!J41+Bawana_RLNG!J41+Bawana_Spot!J41</f>
        <v>45</v>
      </c>
      <c r="F41" s="197">
        <f>PPCL_NG!Q41+PPCL_Spot!Q41+GT_NG!Q41+GT_Spot!Q41+Bawana_NG!Q41+Bawana_RLNG!Q41+Bawana_Spot!Q41</f>
        <v>45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19.690000000000001</v>
      </c>
      <c r="L41" s="197">
        <f>PPCL_NG!S41+PPCL_Spot!S41+GT_NG!S41+GT_Spot!S41+Bawana_NG!S41+Bawana_RLNG!S41+Bawana_Spot!S41</f>
        <v>19.690000000000001</v>
      </c>
      <c r="M41" s="198">
        <f t="shared" si="3"/>
        <v>0</v>
      </c>
      <c r="N41" s="197">
        <f>PPCL_NG!M41+PPCL_Spot!M41+GT_NG!M41+GT_Spot!M41+Bawana_NG!M41+Bawana_RLNG!M41+Bawana_Spot!M41</f>
        <v>50</v>
      </c>
      <c r="O41" s="197">
        <f>PPCL_NG!T41+PPCL_Spot!T41+GT_NG!T41+GT_Spot!T41+Bawana_NG!T41+Bawana_RLNG!T41+Bawana_Spot!T41</f>
        <v>50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99.61</v>
      </c>
      <c r="C42" s="197">
        <f>PPCL_NG!P42+PPCL_Spot!P42+GT_NG!P42+GT_Spot!P42+Bawana_NG!P42+Bawana_RLNG!P42+Bawana_Spot!P42</f>
        <v>99.61</v>
      </c>
      <c r="D42" s="198">
        <f t="shared" si="0"/>
        <v>0</v>
      </c>
      <c r="E42" s="197">
        <f>PPCL_NG!J42+PPCL_Spot!J42+GT_NG!J42+GT_Spot!J42+Bawana_NG!J42+Bawana_RLNG!J42+Bawana_Spot!J42</f>
        <v>45</v>
      </c>
      <c r="F42" s="197">
        <f>PPCL_NG!Q42+PPCL_Spot!Q42+GT_NG!Q42+GT_Spot!Q42+Bawana_NG!Q42+Bawana_RLNG!Q42+Bawana_Spot!Q42</f>
        <v>45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19.690000000000001</v>
      </c>
      <c r="L42" s="197">
        <f>PPCL_NG!S42+PPCL_Spot!S42+GT_NG!S42+GT_Spot!S42+Bawana_NG!S42+Bawana_RLNG!S42+Bawana_Spot!S42</f>
        <v>19.690000000000001</v>
      </c>
      <c r="M42" s="198">
        <f t="shared" si="3"/>
        <v>0</v>
      </c>
      <c r="N42" s="197">
        <f>PPCL_NG!M42+PPCL_Spot!M42+GT_NG!M42+GT_Spot!M42+Bawana_NG!M42+Bawana_RLNG!M42+Bawana_Spot!M42</f>
        <v>50</v>
      </c>
      <c r="O42" s="197">
        <f>PPCL_NG!T42+PPCL_Spot!T42+GT_NG!T42+GT_Spot!T42+Bawana_NG!T42+Bawana_RLNG!T42+Bawana_Spot!T42</f>
        <v>50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99.61</v>
      </c>
      <c r="C43" s="197">
        <f>PPCL_NG!P43+PPCL_Spot!P43+GT_NG!P43+GT_Spot!P43+Bawana_NG!P43+Bawana_RLNG!P43+Bawana_Spot!P43</f>
        <v>99.61</v>
      </c>
      <c r="D43" s="198">
        <f t="shared" si="0"/>
        <v>0</v>
      </c>
      <c r="E43" s="197">
        <f>PPCL_NG!J43+PPCL_Spot!J43+GT_NG!J43+GT_Spot!J43+Bawana_NG!J43+Bawana_RLNG!J43+Bawana_Spot!J43</f>
        <v>45</v>
      </c>
      <c r="F43" s="197">
        <f>PPCL_NG!Q43+PPCL_Spot!Q43+GT_NG!Q43+GT_Spot!Q43+Bawana_NG!Q43+Bawana_RLNG!Q43+Bawana_Spot!Q43</f>
        <v>45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19.690000000000001</v>
      </c>
      <c r="L43" s="197">
        <f>PPCL_NG!S43+PPCL_Spot!S43+GT_NG!S43+GT_Spot!S43+Bawana_NG!S43+Bawana_RLNG!S43+Bawana_Spot!S43</f>
        <v>19.690000000000001</v>
      </c>
      <c r="M43" s="198">
        <f t="shared" si="3"/>
        <v>0</v>
      </c>
      <c r="N43" s="197">
        <f>PPCL_NG!M43+PPCL_Spot!M43+GT_NG!M43+GT_Spot!M43+Bawana_NG!M43+Bawana_RLNG!M43+Bawana_Spot!M43</f>
        <v>50</v>
      </c>
      <c r="O43" s="197">
        <f>PPCL_NG!T43+PPCL_Spot!T43+GT_NG!T43+GT_Spot!T43+Bawana_NG!T43+Bawana_RLNG!T43+Bawana_Spot!T43</f>
        <v>50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99.61</v>
      </c>
      <c r="C44" s="197">
        <f>PPCL_NG!P44+PPCL_Spot!P44+GT_NG!P44+GT_Spot!P44+Bawana_NG!P44+Bawana_RLNG!P44+Bawana_Spot!P44</f>
        <v>99.61</v>
      </c>
      <c r="D44" s="198">
        <f t="shared" si="0"/>
        <v>0</v>
      </c>
      <c r="E44" s="197">
        <f>PPCL_NG!J44+PPCL_Spot!J44+GT_NG!J44+GT_Spot!J44+Bawana_NG!J44+Bawana_RLNG!J44+Bawana_Spot!J44</f>
        <v>45</v>
      </c>
      <c r="F44" s="197">
        <f>PPCL_NG!Q44+PPCL_Spot!Q44+GT_NG!Q44+GT_Spot!Q44+Bawana_NG!Q44+Bawana_RLNG!Q44+Bawana_Spot!Q44</f>
        <v>45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19.690000000000001</v>
      </c>
      <c r="L44" s="197">
        <f>PPCL_NG!S44+PPCL_Spot!S44+GT_NG!S44+GT_Spot!S44+Bawana_NG!S44+Bawana_RLNG!S44+Bawana_Spot!S44</f>
        <v>19.690000000000001</v>
      </c>
      <c r="M44" s="198">
        <f t="shared" si="3"/>
        <v>0</v>
      </c>
      <c r="N44" s="197">
        <f>PPCL_NG!M44+PPCL_Spot!M44+GT_NG!M44+GT_Spot!M44+Bawana_NG!M44+Bawana_RLNG!M44+Bawana_Spot!M44</f>
        <v>50</v>
      </c>
      <c r="O44" s="197">
        <f>PPCL_NG!T44+PPCL_Spot!T44+GT_NG!T44+GT_Spot!T44+Bawana_NG!T44+Bawana_RLNG!T44+Bawana_Spot!T44</f>
        <v>50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84.02</v>
      </c>
      <c r="C45" s="197">
        <f>PPCL_NG!P45+PPCL_Spot!P45+GT_NG!P45+GT_Spot!P45+Bawana_NG!P45+Bawana_RLNG!P45+Bawana_Spot!P45</f>
        <v>84.02388963473912</v>
      </c>
      <c r="D45" s="198">
        <f t="shared" si="0"/>
        <v>-3.8896347391244035E-3</v>
      </c>
      <c r="E45" s="197">
        <f>PPCL_NG!J45+PPCL_Spot!J45+GT_NG!J45+GT_Spot!J45+Bawana_NG!J45+Bawana_RLNG!J45+Bawana_Spot!J45</f>
        <v>48.59</v>
      </c>
      <c r="F45" s="197">
        <f>PPCL_NG!Q45+PPCL_Spot!Q45+GT_NG!Q45+GT_Spot!Q45+Bawana_NG!Q45+Bawana_RLNG!Q45+Bawana_Spot!Q45</f>
        <v>48.592249432896622</v>
      </c>
      <c r="G45" s="198">
        <f t="shared" si="1"/>
        <v>-2.2494328966189414E-3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5.0002314707652413</v>
      </c>
      <c r="J45" s="198">
        <f t="shared" si="2"/>
        <v>-2.3147076524132615E-4</v>
      </c>
      <c r="K45" s="197">
        <f>PPCL_NG!L45+PPCL_Spot!L45+GT_NG!L45+GT_Spot!L45+Bawana_NG!L45+Bawana_RLNG!L45+Bawana_Spot!L45</f>
        <v>19.690000000000001</v>
      </c>
      <c r="L45" s="197">
        <f>PPCL_NG!S45+PPCL_Spot!S45+GT_NG!S45+GT_Spot!S45+Bawana_NG!S45+Bawana_RLNG!S45+Bawana_Spot!S45</f>
        <v>19.690911531873521</v>
      </c>
      <c r="M45" s="198">
        <f t="shared" si="3"/>
        <v>-9.1153187351977749E-4</v>
      </c>
      <c r="N45" s="197">
        <f>PPCL_NG!M45+PPCL_Spot!M45+GT_NG!M45+GT_Spot!M45+Bawana_NG!M45+Bawana_RLNG!M45+Bawana_Spot!M45</f>
        <v>58.71</v>
      </c>
      <c r="O45" s="197">
        <f>PPCL_NG!T45+PPCL_Spot!T45+GT_NG!T45+GT_Spot!T45+Bawana_NG!T45+Bawana_RLNG!T45+Bawana_Spot!T45</f>
        <v>58.712717929725464</v>
      </c>
      <c r="P45" s="198">
        <f t="shared" si="4"/>
        <v>-2.7179297254633639E-3</v>
      </c>
      <c r="Q45" s="198">
        <f t="shared" si="5"/>
        <v>-9.9999999999678124E-3</v>
      </c>
    </row>
    <row r="46" spans="1:17">
      <c r="A46" s="33" t="s">
        <v>88</v>
      </c>
      <c r="B46" s="197">
        <f>PPCL_NG!I46+PPCL_Spot!I46+GT_NG!I46+GT_Spot!I46+Bawana_NG!I46+Bawana_RLNG!I46+Bawana_Spot!I46</f>
        <v>84.02</v>
      </c>
      <c r="C46" s="197">
        <f>PPCL_NG!P46+PPCL_Spot!P46+GT_NG!P46+GT_Spot!P46+Bawana_NG!P46+Bawana_RLNG!P46+Bawana_Spot!P46</f>
        <v>84.02388963473912</v>
      </c>
      <c r="D46" s="198">
        <f t="shared" si="0"/>
        <v>-3.8896347391244035E-3</v>
      </c>
      <c r="E46" s="197">
        <f>PPCL_NG!J46+PPCL_Spot!J46+GT_NG!J46+GT_Spot!J46+Bawana_NG!J46+Bawana_RLNG!J46+Bawana_Spot!J46</f>
        <v>48.59</v>
      </c>
      <c r="F46" s="197">
        <f>PPCL_NG!Q46+PPCL_Spot!Q46+GT_NG!Q46+GT_Spot!Q46+Bawana_NG!Q46+Bawana_RLNG!Q46+Bawana_Spot!Q46</f>
        <v>48.592249432896622</v>
      </c>
      <c r="G46" s="198">
        <f t="shared" si="1"/>
        <v>-2.2494328966189414E-3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5.0002314707652413</v>
      </c>
      <c r="J46" s="198">
        <f t="shared" si="2"/>
        <v>-2.3147076524132615E-4</v>
      </c>
      <c r="K46" s="197">
        <f>PPCL_NG!L46+PPCL_Spot!L46+GT_NG!L46+GT_Spot!L46+Bawana_NG!L46+Bawana_RLNG!L46+Bawana_Spot!L46</f>
        <v>19.690000000000001</v>
      </c>
      <c r="L46" s="197">
        <f>PPCL_NG!S46+PPCL_Spot!S46+GT_NG!S46+GT_Spot!S46+Bawana_NG!S46+Bawana_RLNG!S46+Bawana_Spot!S46</f>
        <v>19.690911531873521</v>
      </c>
      <c r="M46" s="198">
        <f t="shared" si="3"/>
        <v>-9.1153187351977749E-4</v>
      </c>
      <c r="N46" s="197">
        <f>PPCL_NG!M46+PPCL_Spot!M46+GT_NG!M46+GT_Spot!M46+Bawana_NG!M46+Bawana_RLNG!M46+Bawana_Spot!M46</f>
        <v>58.71</v>
      </c>
      <c r="O46" s="197">
        <f>PPCL_NG!T46+PPCL_Spot!T46+GT_NG!T46+GT_Spot!T46+Bawana_NG!T46+Bawana_RLNG!T46+Bawana_Spot!T46</f>
        <v>58.712717929725464</v>
      </c>
      <c r="P46" s="198">
        <f t="shared" si="4"/>
        <v>-2.7179297254633639E-3</v>
      </c>
      <c r="Q46" s="198">
        <f t="shared" si="5"/>
        <v>-9.9999999999678124E-3</v>
      </c>
    </row>
    <row r="47" spans="1:17">
      <c r="A47" s="33" t="s">
        <v>89</v>
      </c>
      <c r="B47" s="197">
        <f>PPCL_NG!I47+PPCL_Spot!I47+GT_NG!I47+GT_Spot!I47+Bawana_NG!I47+Bawana_RLNG!I47+Bawana_Spot!I47</f>
        <v>84.02</v>
      </c>
      <c r="C47" s="197">
        <f>PPCL_NG!P47+PPCL_Spot!P47+GT_NG!P47+GT_Spot!P47+Bawana_NG!P47+Bawana_RLNG!P47+Bawana_Spot!P47</f>
        <v>84.02388963473912</v>
      </c>
      <c r="D47" s="198">
        <f t="shared" si="0"/>
        <v>-3.8896347391244035E-3</v>
      </c>
      <c r="E47" s="197">
        <f>PPCL_NG!J47+PPCL_Spot!J47+GT_NG!J47+GT_Spot!J47+Bawana_NG!J47+Bawana_RLNG!J47+Bawana_Spot!J47</f>
        <v>48.59</v>
      </c>
      <c r="F47" s="197">
        <f>PPCL_NG!Q47+PPCL_Spot!Q47+GT_NG!Q47+GT_Spot!Q47+Bawana_NG!Q47+Bawana_RLNG!Q47+Bawana_Spot!Q47</f>
        <v>48.592249432896622</v>
      </c>
      <c r="G47" s="198">
        <f t="shared" si="1"/>
        <v>-2.2494328966189414E-3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5.0002314707652413</v>
      </c>
      <c r="J47" s="198">
        <f t="shared" si="2"/>
        <v>-2.3147076524132615E-4</v>
      </c>
      <c r="K47" s="197">
        <f>PPCL_NG!L47+PPCL_Spot!L47+GT_NG!L47+GT_Spot!L47+Bawana_NG!L47+Bawana_RLNG!L47+Bawana_Spot!L47</f>
        <v>19.690000000000001</v>
      </c>
      <c r="L47" s="197">
        <f>PPCL_NG!S47+PPCL_Spot!S47+GT_NG!S47+GT_Spot!S47+Bawana_NG!S47+Bawana_RLNG!S47+Bawana_Spot!S47</f>
        <v>19.690911531873521</v>
      </c>
      <c r="M47" s="198">
        <f t="shared" si="3"/>
        <v>-9.1153187351977749E-4</v>
      </c>
      <c r="N47" s="197">
        <f>PPCL_NG!M47+PPCL_Spot!M47+GT_NG!M47+GT_Spot!M47+Bawana_NG!M47+Bawana_RLNG!M47+Bawana_Spot!M47</f>
        <v>58.71</v>
      </c>
      <c r="O47" s="197">
        <f>PPCL_NG!T47+PPCL_Spot!T47+GT_NG!T47+GT_Spot!T47+Bawana_NG!T47+Bawana_RLNG!T47+Bawana_Spot!T47</f>
        <v>58.712717929725464</v>
      </c>
      <c r="P47" s="198">
        <f t="shared" si="4"/>
        <v>-2.7179297254633639E-3</v>
      </c>
      <c r="Q47" s="198">
        <f t="shared" si="5"/>
        <v>-9.9999999999678124E-3</v>
      </c>
    </row>
    <row r="48" spans="1:17">
      <c r="A48" s="33" t="s">
        <v>90</v>
      </c>
      <c r="B48" s="197">
        <f>PPCL_NG!I48+PPCL_Spot!I48+GT_NG!I48+GT_Spot!I48+Bawana_NG!I48+Bawana_RLNG!I48+Bawana_Spot!I48</f>
        <v>84.02</v>
      </c>
      <c r="C48" s="197">
        <f>PPCL_NG!P48+PPCL_Spot!P48+GT_NG!P48+GT_Spot!P48+Bawana_NG!P48+Bawana_RLNG!P48+Bawana_Spot!P48</f>
        <v>84.02388963473912</v>
      </c>
      <c r="D48" s="198">
        <f t="shared" si="0"/>
        <v>-3.8896347391244035E-3</v>
      </c>
      <c r="E48" s="197">
        <f>PPCL_NG!J48+PPCL_Spot!J48+GT_NG!J48+GT_Spot!J48+Bawana_NG!J48+Bawana_RLNG!J48+Bawana_Spot!J48</f>
        <v>48.59</v>
      </c>
      <c r="F48" s="197">
        <f>PPCL_NG!Q48+PPCL_Spot!Q48+GT_NG!Q48+GT_Spot!Q48+Bawana_NG!Q48+Bawana_RLNG!Q48+Bawana_Spot!Q48</f>
        <v>48.592249432896622</v>
      </c>
      <c r="G48" s="198">
        <f t="shared" si="1"/>
        <v>-2.2494328966189414E-3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5.0002314707652413</v>
      </c>
      <c r="J48" s="198">
        <f t="shared" si="2"/>
        <v>-2.3147076524132615E-4</v>
      </c>
      <c r="K48" s="197">
        <f>PPCL_NG!L48+PPCL_Spot!L48+GT_NG!L48+GT_Spot!L48+Bawana_NG!L48+Bawana_RLNG!L48+Bawana_Spot!L48</f>
        <v>19.690000000000001</v>
      </c>
      <c r="L48" s="197">
        <f>PPCL_NG!S48+PPCL_Spot!S48+GT_NG!S48+GT_Spot!S48+Bawana_NG!S48+Bawana_RLNG!S48+Bawana_Spot!S48</f>
        <v>19.690911531873521</v>
      </c>
      <c r="M48" s="198">
        <f t="shared" si="3"/>
        <v>-9.1153187351977749E-4</v>
      </c>
      <c r="N48" s="197">
        <f>PPCL_NG!M48+PPCL_Spot!M48+GT_NG!M48+GT_Spot!M48+Bawana_NG!M48+Bawana_RLNG!M48+Bawana_Spot!M48</f>
        <v>58.71</v>
      </c>
      <c r="O48" s="197">
        <f>PPCL_NG!T48+PPCL_Spot!T48+GT_NG!T48+GT_Spot!T48+Bawana_NG!T48+Bawana_RLNG!T48+Bawana_Spot!T48</f>
        <v>58.712717929725464</v>
      </c>
      <c r="P48" s="198">
        <f t="shared" si="4"/>
        <v>-2.7179297254633639E-3</v>
      </c>
      <c r="Q48" s="198">
        <f t="shared" si="5"/>
        <v>-9.9999999999678124E-3</v>
      </c>
    </row>
    <row r="49" spans="1:17">
      <c r="A49" s="33" t="s">
        <v>91</v>
      </c>
      <c r="B49" s="197">
        <f>PPCL_NG!I49+PPCL_Spot!I49+GT_NG!I49+GT_Spot!I49+Bawana_NG!I49+Bawana_RLNG!I49+Bawana_Spot!I49</f>
        <v>84.02</v>
      </c>
      <c r="C49" s="197">
        <f>PPCL_NG!P49+PPCL_Spot!P49+GT_NG!P49+GT_Spot!P49+Bawana_NG!P49+Bawana_RLNG!P49+Bawana_Spot!P49</f>
        <v>84.02388963473912</v>
      </c>
      <c r="D49" s="198">
        <f t="shared" si="0"/>
        <v>-3.8896347391244035E-3</v>
      </c>
      <c r="E49" s="197">
        <f>PPCL_NG!J49+PPCL_Spot!J49+GT_NG!J49+GT_Spot!J49+Bawana_NG!J49+Bawana_RLNG!J49+Bawana_Spot!J49</f>
        <v>48.59</v>
      </c>
      <c r="F49" s="197">
        <f>PPCL_NG!Q49+PPCL_Spot!Q49+GT_NG!Q49+GT_Spot!Q49+Bawana_NG!Q49+Bawana_RLNG!Q49+Bawana_Spot!Q49</f>
        <v>48.592249432896622</v>
      </c>
      <c r="G49" s="198">
        <f t="shared" si="1"/>
        <v>-2.2494328966189414E-3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5.0002314707652413</v>
      </c>
      <c r="J49" s="198">
        <f t="shared" si="2"/>
        <v>-2.3147076524132615E-4</v>
      </c>
      <c r="K49" s="197">
        <f>PPCL_NG!L49+PPCL_Spot!L49+GT_NG!L49+GT_Spot!L49+Bawana_NG!L49+Bawana_RLNG!L49+Bawana_Spot!L49</f>
        <v>19.690000000000001</v>
      </c>
      <c r="L49" s="197">
        <f>PPCL_NG!S49+PPCL_Spot!S49+GT_NG!S49+GT_Spot!S49+Bawana_NG!S49+Bawana_RLNG!S49+Bawana_Spot!S49</f>
        <v>19.690911531873521</v>
      </c>
      <c r="M49" s="198">
        <f t="shared" si="3"/>
        <v>-9.1153187351977749E-4</v>
      </c>
      <c r="N49" s="197">
        <f>PPCL_NG!M49+PPCL_Spot!M49+GT_NG!M49+GT_Spot!M49+Bawana_NG!M49+Bawana_RLNG!M49+Bawana_Spot!M49</f>
        <v>58.71</v>
      </c>
      <c r="O49" s="197">
        <f>PPCL_NG!T49+PPCL_Spot!T49+GT_NG!T49+GT_Spot!T49+Bawana_NG!T49+Bawana_RLNG!T49+Bawana_Spot!T49</f>
        <v>58.712717929725464</v>
      </c>
      <c r="P49" s="198">
        <f t="shared" si="4"/>
        <v>-2.7179297254633639E-3</v>
      </c>
      <c r="Q49" s="198">
        <f t="shared" si="5"/>
        <v>-9.9999999999678124E-3</v>
      </c>
    </row>
    <row r="50" spans="1:17">
      <c r="A50" s="33" t="s">
        <v>92</v>
      </c>
      <c r="B50" s="197">
        <f>PPCL_NG!I50+PPCL_Spot!I50+GT_NG!I50+GT_Spot!I50+Bawana_NG!I50+Bawana_RLNG!I50+Bawana_Spot!I50</f>
        <v>84.02</v>
      </c>
      <c r="C50" s="197">
        <f>PPCL_NG!P50+PPCL_Spot!P50+GT_NG!P50+GT_Spot!P50+Bawana_NG!P50+Bawana_RLNG!P50+Bawana_Spot!P50</f>
        <v>84.02388963473912</v>
      </c>
      <c r="D50" s="198">
        <f t="shared" si="0"/>
        <v>-3.8896347391244035E-3</v>
      </c>
      <c r="E50" s="197">
        <f>PPCL_NG!J50+PPCL_Spot!J50+GT_NG!J50+GT_Spot!J50+Bawana_NG!J50+Bawana_RLNG!J50+Bawana_Spot!J50</f>
        <v>48.59</v>
      </c>
      <c r="F50" s="197">
        <f>PPCL_NG!Q50+PPCL_Spot!Q50+GT_NG!Q50+GT_Spot!Q50+Bawana_NG!Q50+Bawana_RLNG!Q50+Bawana_Spot!Q50</f>
        <v>48.592249432896622</v>
      </c>
      <c r="G50" s="198">
        <f t="shared" si="1"/>
        <v>-2.2494328966189414E-3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5.0002314707652413</v>
      </c>
      <c r="J50" s="198">
        <f t="shared" si="2"/>
        <v>-2.3147076524132615E-4</v>
      </c>
      <c r="K50" s="197">
        <f>PPCL_NG!L50+PPCL_Spot!L50+GT_NG!L50+GT_Spot!L50+Bawana_NG!L50+Bawana_RLNG!L50+Bawana_Spot!L50</f>
        <v>19.690000000000001</v>
      </c>
      <c r="L50" s="197">
        <f>PPCL_NG!S50+PPCL_Spot!S50+GT_NG!S50+GT_Spot!S50+Bawana_NG!S50+Bawana_RLNG!S50+Bawana_Spot!S50</f>
        <v>19.690911531873521</v>
      </c>
      <c r="M50" s="198">
        <f t="shared" si="3"/>
        <v>-9.1153187351977749E-4</v>
      </c>
      <c r="N50" s="197">
        <f>PPCL_NG!M50+PPCL_Spot!M50+GT_NG!M50+GT_Spot!M50+Bawana_NG!M50+Bawana_RLNG!M50+Bawana_Spot!M50</f>
        <v>58.71</v>
      </c>
      <c r="O50" s="197">
        <f>PPCL_NG!T50+PPCL_Spot!T50+GT_NG!T50+GT_Spot!T50+Bawana_NG!T50+Bawana_RLNG!T50+Bawana_Spot!T50</f>
        <v>58.712717929725464</v>
      </c>
      <c r="P50" s="198">
        <f t="shared" si="4"/>
        <v>-2.7179297254633639E-3</v>
      </c>
      <c r="Q50" s="198">
        <f t="shared" si="5"/>
        <v>-9.9999999999678124E-3</v>
      </c>
    </row>
    <row r="51" spans="1:17">
      <c r="A51" s="33" t="s">
        <v>93</v>
      </c>
      <c r="B51" s="197">
        <f>PPCL_NG!I51+PPCL_Spot!I51+GT_NG!I51+GT_Spot!I51+Bawana_NG!I51+Bawana_RLNG!I51+Bawana_Spot!I51</f>
        <v>84.02</v>
      </c>
      <c r="C51" s="197">
        <f>PPCL_NG!P51+PPCL_Spot!P51+GT_NG!P51+GT_Spot!P51+Bawana_NG!P51+Bawana_RLNG!P51+Bawana_Spot!P51</f>
        <v>84.02388963473912</v>
      </c>
      <c r="D51" s="198">
        <f t="shared" si="0"/>
        <v>-3.8896347391244035E-3</v>
      </c>
      <c r="E51" s="197">
        <f>PPCL_NG!J51+PPCL_Spot!J51+GT_NG!J51+GT_Spot!J51+Bawana_NG!J51+Bawana_RLNG!J51+Bawana_Spot!J51</f>
        <v>48.59</v>
      </c>
      <c r="F51" s="197">
        <f>PPCL_NG!Q51+PPCL_Spot!Q51+GT_NG!Q51+GT_Spot!Q51+Bawana_NG!Q51+Bawana_RLNG!Q51+Bawana_Spot!Q51</f>
        <v>48.592249432896622</v>
      </c>
      <c r="G51" s="198">
        <f t="shared" si="1"/>
        <v>-2.2494328966189414E-3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5.0002314707652413</v>
      </c>
      <c r="J51" s="198">
        <f t="shared" si="2"/>
        <v>-2.3147076524132615E-4</v>
      </c>
      <c r="K51" s="197">
        <f>PPCL_NG!L51+PPCL_Spot!L51+GT_NG!L51+GT_Spot!L51+Bawana_NG!L51+Bawana_RLNG!L51+Bawana_Spot!L51</f>
        <v>19.690000000000001</v>
      </c>
      <c r="L51" s="197">
        <f>PPCL_NG!S51+PPCL_Spot!S51+GT_NG!S51+GT_Spot!S51+Bawana_NG!S51+Bawana_RLNG!S51+Bawana_Spot!S51</f>
        <v>19.690911531873521</v>
      </c>
      <c r="M51" s="198">
        <f t="shared" si="3"/>
        <v>-9.1153187351977749E-4</v>
      </c>
      <c r="N51" s="197">
        <f>PPCL_NG!M51+PPCL_Spot!M51+GT_NG!M51+GT_Spot!M51+Bawana_NG!M51+Bawana_RLNG!M51+Bawana_Spot!M51</f>
        <v>58.71</v>
      </c>
      <c r="O51" s="197">
        <f>PPCL_NG!T51+PPCL_Spot!T51+GT_NG!T51+GT_Spot!T51+Bawana_NG!T51+Bawana_RLNG!T51+Bawana_Spot!T51</f>
        <v>58.712717929725464</v>
      </c>
      <c r="P51" s="198">
        <f t="shared" si="4"/>
        <v>-2.7179297254633639E-3</v>
      </c>
      <c r="Q51" s="198">
        <f t="shared" si="5"/>
        <v>-9.9999999999678124E-3</v>
      </c>
    </row>
    <row r="52" spans="1:17">
      <c r="A52" s="33" t="s">
        <v>94</v>
      </c>
      <c r="B52" s="197">
        <f>PPCL_NG!I52+PPCL_Spot!I52+GT_NG!I52+GT_Spot!I52+Bawana_NG!I52+Bawana_RLNG!I52+Bawana_Spot!I52</f>
        <v>84.02</v>
      </c>
      <c r="C52" s="197">
        <f>PPCL_NG!P52+PPCL_Spot!P52+GT_NG!P52+GT_Spot!P52+Bawana_NG!P52+Bawana_RLNG!P52+Bawana_Spot!P52</f>
        <v>84.02388963473912</v>
      </c>
      <c r="D52" s="198">
        <f t="shared" si="0"/>
        <v>-3.8896347391244035E-3</v>
      </c>
      <c r="E52" s="197">
        <f>PPCL_NG!J52+PPCL_Spot!J52+GT_NG!J52+GT_Spot!J52+Bawana_NG!J52+Bawana_RLNG!J52+Bawana_Spot!J52</f>
        <v>48.59</v>
      </c>
      <c r="F52" s="197">
        <f>PPCL_NG!Q52+PPCL_Spot!Q52+GT_NG!Q52+GT_Spot!Q52+Bawana_NG!Q52+Bawana_RLNG!Q52+Bawana_Spot!Q52</f>
        <v>48.592249432896622</v>
      </c>
      <c r="G52" s="198">
        <f t="shared" si="1"/>
        <v>-2.2494328966189414E-3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5.0002314707652413</v>
      </c>
      <c r="J52" s="198">
        <f t="shared" si="2"/>
        <v>-2.3147076524132615E-4</v>
      </c>
      <c r="K52" s="197">
        <f>PPCL_NG!L52+PPCL_Spot!L52+GT_NG!L52+GT_Spot!L52+Bawana_NG!L52+Bawana_RLNG!L52+Bawana_Spot!L52</f>
        <v>19.690000000000001</v>
      </c>
      <c r="L52" s="197">
        <f>PPCL_NG!S52+PPCL_Spot!S52+GT_NG!S52+GT_Spot!S52+Bawana_NG!S52+Bawana_RLNG!S52+Bawana_Spot!S52</f>
        <v>19.690911531873521</v>
      </c>
      <c r="M52" s="198">
        <f t="shared" si="3"/>
        <v>-9.1153187351977749E-4</v>
      </c>
      <c r="N52" s="197">
        <f>PPCL_NG!M52+PPCL_Spot!M52+GT_NG!M52+GT_Spot!M52+Bawana_NG!M52+Bawana_RLNG!M52+Bawana_Spot!M52</f>
        <v>58.71</v>
      </c>
      <c r="O52" s="197">
        <f>PPCL_NG!T52+PPCL_Spot!T52+GT_NG!T52+GT_Spot!T52+Bawana_NG!T52+Bawana_RLNG!T52+Bawana_Spot!T52</f>
        <v>58.712717929725464</v>
      </c>
      <c r="P52" s="198">
        <f t="shared" si="4"/>
        <v>-2.7179297254633639E-3</v>
      </c>
      <c r="Q52" s="198">
        <f t="shared" si="5"/>
        <v>-9.9999999999678124E-3</v>
      </c>
    </row>
    <row r="53" spans="1:17">
      <c r="A53" s="33" t="s">
        <v>95</v>
      </c>
      <c r="B53" s="197">
        <f>PPCL_NG!I53+PPCL_Spot!I53+GT_NG!I53+GT_Spot!I53+Bawana_NG!I53+Bawana_RLNG!I53+Bawana_Spot!I53</f>
        <v>84.02</v>
      </c>
      <c r="C53" s="197">
        <f>PPCL_NG!P53+PPCL_Spot!P53+GT_NG!P53+GT_Spot!P53+Bawana_NG!P53+Bawana_RLNG!P53+Bawana_Spot!P53</f>
        <v>84.02388963473912</v>
      </c>
      <c r="D53" s="198">
        <f t="shared" si="0"/>
        <v>-3.8896347391244035E-3</v>
      </c>
      <c r="E53" s="197">
        <f>PPCL_NG!J53+PPCL_Spot!J53+GT_NG!J53+GT_Spot!J53+Bawana_NG!J53+Bawana_RLNG!J53+Bawana_Spot!J53</f>
        <v>48.59</v>
      </c>
      <c r="F53" s="197">
        <f>PPCL_NG!Q53+PPCL_Spot!Q53+GT_NG!Q53+GT_Spot!Q53+Bawana_NG!Q53+Bawana_RLNG!Q53+Bawana_Spot!Q53</f>
        <v>48.592249432896622</v>
      </c>
      <c r="G53" s="198">
        <f t="shared" si="1"/>
        <v>-2.2494328966189414E-3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5.0002314707652413</v>
      </c>
      <c r="J53" s="198">
        <f t="shared" si="2"/>
        <v>-2.3147076524132615E-4</v>
      </c>
      <c r="K53" s="197">
        <f>PPCL_NG!L53+PPCL_Spot!L53+GT_NG!L53+GT_Spot!L53+Bawana_NG!L53+Bawana_RLNG!L53+Bawana_Spot!L53</f>
        <v>19.690000000000001</v>
      </c>
      <c r="L53" s="197">
        <f>PPCL_NG!S53+PPCL_Spot!S53+GT_NG!S53+GT_Spot!S53+Bawana_NG!S53+Bawana_RLNG!S53+Bawana_Spot!S53</f>
        <v>19.690911531873521</v>
      </c>
      <c r="M53" s="198">
        <f t="shared" si="3"/>
        <v>-9.1153187351977749E-4</v>
      </c>
      <c r="N53" s="197">
        <f>PPCL_NG!M53+PPCL_Spot!M53+GT_NG!M53+GT_Spot!M53+Bawana_NG!M53+Bawana_RLNG!M53+Bawana_Spot!M53</f>
        <v>58.71</v>
      </c>
      <c r="O53" s="197">
        <f>PPCL_NG!T53+PPCL_Spot!T53+GT_NG!T53+GT_Spot!T53+Bawana_NG!T53+Bawana_RLNG!T53+Bawana_Spot!T53</f>
        <v>58.712717929725464</v>
      </c>
      <c r="P53" s="198">
        <f t="shared" si="4"/>
        <v>-2.7179297254633639E-3</v>
      </c>
      <c r="Q53" s="198">
        <f t="shared" si="5"/>
        <v>-9.9999999999678124E-3</v>
      </c>
    </row>
    <row r="54" spans="1:17">
      <c r="A54" s="33" t="s">
        <v>96</v>
      </c>
      <c r="B54" s="197">
        <f>PPCL_NG!I54+PPCL_Spot!I54+GT_NG!I54+GT_Spot!I54+Bawana_NG!I54+Bawana_RLNG!I54+Bawana_Spot!I54</f>
        <v>84.02</v>
      </c>
      <c r="C54" s="197">
        <f>PPCL_NG!P54+PPCL_Spot!P54+GT_NG!P54+GT_Spot!P54+Bawana_NG!P54+Bawana_RLNG!P54+Bawana_Spot!P54</f>
        <v>84.02388963473912</v>
      </c>
      <c r="D54" s="198">
        <f t="shared" si="0"/>
        <v>-3.8896347391244035E-3</v>
      </c>
      <c r="E54" s="197">
        <f>PPCL_NG!J54+PPCL_Spot!J54+GT_NG!J54+GT_Spot!J54+Bawana_NG!J54+Bawana_RLNG!J54+Bawana_Spot!J54</f>
        <v>48.59</v>
      </c>
      <c r="F54" s="197">
        <f>PPCL_NG!Q54+PPCL_Spot!Q54+GT_NG!Q54+GT_Spot!Q54+Bawana_NG!Q54+Bawana_RLNG!Q54+Bawana_Spot!Q54</f>
        <v>48.592249432896622</v>
      </c>
      <c r="G54" s="198">
        <f t="shared" si="1"/>
        <v>-2.2494328966189414E-3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5.0002314707652413</v>
      </c>
      <c r="J54" s="198">
        <f t="shared" si="2"/>
        <v>-2.3147076524132615E-4</v>
      </c>
      <c r="K54" s="197">
        <f>PPCL_NG!L54+PPCL_Spot!L54+GT_NG!L54+GT_Spot!L54+Bawana_NG!L54+Bawana_RLNG!L54+Bawana_Spot!L54</f>
        <v>19.690000000000001</v>
      </c>
      <c r="L54" s="197">
        <f>PPCL_NG!S54+PPCL_Spot!S54+GT_NG!S54+GT_Spot!S54+Bawana_NG!S54+Bawana_RLNG!S54+Bawana_Spot!S54</f>
        <v>19.690911531873521</v>
      </c>
      <c r="M54" s="198">
        <f t="shared" si="3"/>
        <v>-9.1153187351977749E-4</v>
      </c>
      <c r="N54" s="197">
        <f>PPCL_NG!M54+PPCL_Spot!M54+GT_NG!M54+GT_Spot!M54+Bawana_NG!M54+Bawana_RLNG!M54+Bawana_Spot!M54</f>
        <v>58.71</v>
      </c>
      <c r="O54" s="197">
        <f>PPCL_NG!T54+PPCL_Spot!T54+GT_NG!T54+GT_Spot!T54+Bawana_NG!T54+Bawana_RLNG!T54+Bawana_Spot!T54</f>
        <v>58.712717929725464</v>
      </c>
      <c r="P54" s="198">
        <f t="shared" si="4"/>
        <v>-2.7179297254633639E-3</v>
      </c>
      <c r="Q54" s="198">
        <f t="shared" si="5"/>
        <v>-9.9999999999678124E-3</v>
      </c>
    </row>
    <row r="55" spans="1:17">
      <c r="A55" s="33" t="s">
        <v>97</v>
      </c>
      <c r="B55" s="197">
        <f>PPCL_NG!I55+PPCL_Spot!I55+GT_NG!I55+GT_Spot!I55+Bawana_NG!I55+Bawana_RLNG!I55+Bawana_Spot!I55</f>
        <v>84.02</v>
      </c>
      <c r="C55" s="197">
        <f>PPCL_NG!P55+PPCL_Spot!P55+GT_NG!P55+GT_Spot!P55+Bawana_NG!P55+Bawana_RLNG!P55+Bawana_Spot!P55</f>
        <v>84.02388963473912</v>
      </c>
      <c r="D55" s="198">
        <f t="shared" si="0"/>
        <v>-3.8896347391244035E-3</v>
      </c>
      <c r="E55" s="197">
        <f>PPCL_NG!J55+PPCL_Spot!J55+GT_NG!J55+GT_Spot!J55+Bawana_NG!J55+Bawana_RLNG!J55+Bawana_Spot!J55</f>
        <v>48.59</v>
      </c>
      <c r="F55" s="197">
        <f>PPCL_NG!Q55+PPCL_Spot!Q55+GT_NG!Q55+GT_Spot!Q55+Bawana_NG!Q55+Bawana_RLNG!Q55+Bawana_Spot!Q55</f>
        <v>48.592249432896622</v>
      </c>
      <c r="G55" s="198">
        <f t="shared" si="1"/>
        <v>-2.2494328966189414E-3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5.0002314707652413</v>
      </c>
      <c r="J55" s="198">
        <f t="shared" si="2"/>
        <v>-2.3147076524132615E-4</v>
      </c>
      <c r="K55" s="197">
        <f>PPCL_NG!L55+PPCL_Spot!L55+GT_NG!L55+GT_Spot!L55+Bawana_NG!L55+Bawana_RLNG!L55+Bawana_Spot!L55</f>
        <v>19.690000000000001</v>
      </c>
      <c r="L55" s="197">
        <f>PPCL_NG!S55+PPCL_Spot!S55+GT_NG!S55+GT_Spot!S55+Bawana_NG!S55+Bawana_RLNG!S55+Bawana_Spot!S55</f>
        <v>19.690911531873521</v>
      </c>
      <c r="M55" s="198">
        <f t="shared" si="3"/>
        <v>-9.1153187351977749E-4</v>
      </c>
      <c r="N55" s="197">
        <f>PPCL_NG!M55+PPCL_Spot!M55+GT_NG!M55+GT_Spot!M55+Bawana_NG!M55+Bawana_RLNG!M55+Bawana_Spot!M55</f>
        <v>58.71</v>
      </c>
      <c r="O55" s="197">
        <f>PPCL_NG!T55+PPCL_Spot!T55+GT_NG!T55+GT_Spot!T55+Bawana_NG!T55+Bawana_RLNG!T55+Bawana_Spot!T55</f>
        <v>58.712717929725464</v>
      </c>
      <c r="P55" s="198">
        <f t="shared" si="4"/>
        <v>-2.7179297254633639E-3</v>
      </c>
      <c r="Q55" s="198">
        <f t="shared" si="5"/>
        <v>-9.9999999999678124E-3</v>
      </c>
    </row>
    <row r="56" spans="1:17">
      <c r="A56" s="33" t="s">
        <v>98</v>
      </c>
      <c r="B56" s="197">
        <f>PPCL_NG!I56+PPCL_Spot!I56+GT_NG!I56+GT_Spot!I56+Bawana_NG!I56+Bawana_RLNG!I56+Bawana_Spot!I56</f>
        <v>84.02</v>
      </c>
      <c r="C56" s="197">
        <f>PPCL_NG!P56+PPCL_Spot!P56+GT_NG!P56+GT_Spot!P56+Bawana_NG!P56+Bawana_RLNG!P56+Bawana_Spot!P56</f>
        <v>84.02388963473912</v>
      </c>
      <c r="D56" s="198">
        <f t="shared" si="0"/>
        <v>-3.8896347391244035E-3</v>
      </c>
      <c r="E56" s="197">
        <f>PPCL_NG!J56+PPCL_Spot!J56+GT_NG!J56+GT_Spot!J56+Bawana_NG!J56+Bawana_RLNG!J56+Bawana_Spot!J56</f>
        <v>48.59</v>
      </c>
      <c r="F56" s="197">
        <f>PPCL_NG!Q56+PPCL_Spot!Q56+GT_NG!Q56+GT_Spot!Q56+Bawana_NG!Q56+Bawana_RLNG!Q56+Bawana_Spot!Q56</f>
        <v>48.592249432896622</v>
      </c>
      <c r="G56" s="198">
        <f t="shared" si="1"/>
        <v>-2.2494328966189414E-3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5.0002314707652413</v>
      </c>
      <c r="J56" s="198">
        <f t="shared" si="2"/>
        <v>-2.3147076524132615E-4</v>
      </c>
      <c r="K56" s="197">
        <f>PPCL_NG!L56+PPCL_Spot!L56+GT_NG!L56+GT_Spot!L56+Bawana_NG!L56+Bawana_RLNG!L56+Bawana_Spot!L56</f>
        <v>19.690000000000001</v>
      </c>
      <c r="L56" s="197">
        <f>PPCL_NG!S56+PPCL_Spot!S56+GT_NG!S56+GT_Spot!S56+Bawana_NG!S56+Bawana_RLNG!S56+Bawana_Spot!S56</f>
        <v>19.690911531873521</v>
      </c>
      <c r="M56" s="198">
        <f t="shared" si="3"/>
        <v>-9.1153187351977749E-4</v>
      </c>
      <c r="N56" s="197">
        <f>PPCL_NG!M56+PPCL_Spot!M56+GT_NG!M56+GT_Spot!M56+Bawana_NG!M56+Bawana_RLNG!M56+Bawana_Spot!M56</f>
        <v>58.71</v>
      </c>
      <c r="O56" s="197">
        <f>PPCL_NG!T56+PPCL_Spot!T56+GT_NG!T56+GT_Spot!T56+Bawana_NG!T56+Bawana_RLNG!T56+Bawana_Spot!T56</f>
        <v>58.712717929725464</v>
      </c>
      <c r="P56" s="198">
        <f t="shared" si="4"/>
        <v>-2.7179297254633639E-3</v>
      </c>
      <c r="Q56" s="198">
        <f t="shared" si="5"/>
        <v>-9.9999999999678124E-3</v>
      </c>
    </row>
    <row r="57" spans="1:17">
      <c r="A57" s="33" t="s">
        <v>99</v>
      </c>
      <c r="B57" s="197">
        <f>PPCL_NG!I57+PPCL_Spot!I57+GT_NG!I57+GT_Spot!I57+Bawana_NG!I57+Bawana_RLNG!I57+Bawana_Spot!I57</f>
        <v>84.02</v>
      </c>
      <c r="C57" s="197">
        <f>PPCL_NG!P57+PPCL_Spot!P57+GT_NG!P57+GT_Spot!P57+Bawana_NG!P57+Bawana_RLNG!P57+Bawana_Spot!P57</f>
        <v>84.02388963473912</v>
      </c>
      <c r="D57" s="198">
        <f t="shared" si="0"/>
        <v>-3.8896347391244035E-3</v>
      </c>
      <c r="E57" s="197">
        <f>PPCL_NG!J57+PPCL_Spot!J57+GT_NG!J57+GT_Spot!J57+Bawana_NG!J57+Bawana_RLNG!J57+Bawana_Spot!J57</f>
        <v>48.59</v>
      </c>
      <c r="F57" s="197">
        <f>PPCL_NG!Q57+PPCL_Spot!Q57+GT_NG!Q57+GT_Spot!Q57+Bawana_NG!Q57+Bawana_RLNG!Q57+Bawana_Spot!Q57</f>
        <v>48.592249432896622</v>
      </c>
      <c r="G57" s="198">
        <f t="shared" si="1"/>
        <v>-2.2494328966189414E-3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5.0002314707652413</v>
      </c>
      <c r="J57" s="198">
        <f t="shared" si="2"/>
        <v>-2.3147076524132615E-4</v>
      </c>
      <c r="K57" s="197">
        <f>PPCL_NG!L57+PPCL_Spot!L57+GT_NG!L57+GT_Spot!L57+Bawana_NG!L57+Bawana_RLNG!L57+Bawana_Spot!L57</f>
        <v>19.690000000000001</v>
      </c>
      <c r="L57" s="197">
        <f>PPCL_NG!S57+PPCL_Spot!S57+GT_NG!S57+GT_Spot!S57+Bawana_NG!S57+Bawana_RLNG!S57+Bawana_Spot!S57</f>
        <v>19.690911531873521</v>
      </c>
      <c r="M57" s="198">
        <f t="shared" si="3"/>
        <v>-9.1153187351977749E-4</v>
      </c>
      <c r="N57" s="197">
        <f>PPCL_NG!M57+PPCL_Spot!M57+GT_NG!M57+GT_Spot!M57+Bawana_NG!M57+Bawana_RLNG!M57+Bawana_Spot!M57</f>
        <v>58.71</v>
      </c>
      <c r="O57" s="197">
        <f>PPCL_NG!T57+PPCL_Spot!T57+GT_NG!T57+GT_Spot!T57+Bawana_NG!T57+Bawana_RLNG!T57+Bawana_Spot!T57</f>
        <v>58.712717929725464</v>
      </c>
      <c r="P57" s="198">
        <f t="shared" si="4"/>
        <v>-2.7179297254633639E-3</v>
      </c>
      <c r="Q57" s="198">
        <f t="shared" si="5"/>
        <v>-9.9999999999678124E-3</v>
      </c>
    </row>
    <row r="58" spans="1:17">
      <c r="A58" s="33" t="s">
        <v>100</v>
      </c>
      <c r="B58" s="197">
        <f>PPCL_NG!I58+PPCL_Spot!I58+GT_NG!I58+GT_Spot!I58+Bawana_NG!I58+Bawana_RLNG!I58+Bawana_Spot!I58</f>
        <v>84.02</v>
      </c>
      <c r="C58" s="197">
        <f>PPCL_NG!P58+PPCL_Spot!P58+GT_NG!P58+GT_Spot!P58+Bawana_NG!P58+Bawana_RLNG!P58+Bawana_Spot!P58</f>
        <v>84.02388963473912</v>
      </c>
      <c r="D58" s="198">
        <f t="shared" si="0"/>
        <v>-3.8896347391244035E-3</v>
      </c>
      <c r="E58" s="197">
        <f>PPCL_NG!J58+PPCL_Spot!J58+GT_NG!J58+GT_Spot!J58+Bawana_NG!J58+Bawana_RLNG!J58+Bawana_Spot!J58</f>
        <v>48.59</v>
      </c>
      <c r="F58" s="197">
        <f>PPCL_NG!Q58+PPCL_Spot!Q58+GT_NG!Q58+GT_Spot!Q58+Bawana_NG!Q58+Bawana_RLNG!Q58+Bawana_Spot!Q58</f>
        <v>48.592249432896622</v>
      </c>
      <c r="G58" s="198">
        <f t="shared" si="1"/>
        <v>-2.2494328966189414E-3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5.0002314707652413</v>
      </c>
      <c r="J58" s="198">
        <f t="shared" si="2"/>
        <v>-2.3147076524132615E-4</v>
      </c>
      <c r="K58" s="197">
        <f>PPCL_NG!L58+PPCL_Spot!L58+GT_NG!L58+GT_Spot!L58+Bawana_NG!L58+Bawana_RLNG!L58+Bawana_Spot!L58</f>
        <v>19.690000000000001</v>
      </c>
      <c r="L58" s="197">
        <f>PPCL_NG!S58+PPCL_Spot!S58+GT_NG!S58+GT_Spot!S58+Bawana_NG!S58+Bawana_RLNG!S58+Bawana_Spot!S58</f>
        <v>19.690911531873521</v>
      </c>
      <c r="M58" s="198">
        <f t="shared" si="3"/>
        <v>-9.1153187351977749E-4</v>
      </c>
      <c r="N58" s="197">
        <f>PPCL_NG!M58+PPCL_Spot!M58+GT_NG!M58+GT_Spot!M58+Bawana_NG!M58+Bawana_RLNG!M58+Bawana_Spot!M58</f>
        <v>58.71</v>
      </c>
      <c r="O58" s="197">
        <f>PPCL_NG!T58+PPCL_Spot!T58+GT_NG!T58+GT_Spot!T58+Bawana_NG!T58+Bawana_RLNG!T58+Bawana_Spot!T58</f>
        <v>58.712717929725464</v>
      </c>
      <c r="P58" s="198">
        <f t="shared" si="4"/>
        <v>-2.7179297254633639E-3</v>
      </c>
      <c r="Q58" s="198">
        <f t="shared" si="5"/>
        <v>-9.9999999999678124E-3</v>
      </c>
    </row>
    <row r="59" spans="1:17">
      <c r="A59" s="33" t="s">
        <v>101</v>
      </c>
      <c r="B59" s="197">
        <f>PPCL_NG!I59+PPCL_Spot!I59+GT_NG!I59+GT_Spot!I59+Bawana_NG!I59+Bawana_RLNG!I59+Bawana_Spot!I59</f>
        <v>84.02</v>
      </c>
      <c r="C59" s="197">
        <f>PPCL_NG!P59+PPCL_Spot!P59+GT_NG!P59+GT_Spot!P59+Bawana_NG!P59+Bawana_RLNG!P59+Bawana_Spot!P59</f>
        <v>84.02388963473912</v>
      </c>
      <c r="D59" s="198">
        <f t="shared" si="0"/>
        <v>-3.8896347391244035E-3</v>
      </c>
      <c r="E59" s="197">
        <f>PPCL_NG!J59+PPCL_Spot!J59+GT_NG!J59+GT_Spot!J59+Bawana_NG!J59+Bawana_RLNG!J59+Bawana_Spot!J59</f>
        <v>48.59</v>
      </c>
      <c r="F59" s="197">
        <f>PPCL_NG!Q59+PPCL_Spot!Q59+GT_NG!Q59+GT_Spot!Q59+Bawana_NG!Q59+Bawana_RLNG!Q59+Bawana_Spot!Q59</f>
        <v>48.592249432896622</v>
      </c>
      <c r="G59" s="198">
        <f t="shared" si="1"/>
        <v>-2.2494328966189414E-3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5.0002314707652413</v>
      </c>
      <c r="J59" s="198">
        <f t="shared" si="2"/>
        <v>-2.3147076524132615E-4</v>
      </c>
      <c r="K59" s="197">
        <f>PPCL_NG!L59+PPCL_Spot!L59+GT_NG!L59+GT_Spot!L59+Bawana_NG!L59+Bawana_RLNG!L59+Bawana_Spot!L59</f>
        <v>19.690000000000001</v>
      </c>
      <c r="L59" s="197">
        <f>PPCL_NG!S59+PPCL_Spot!S59+GT_NG!S59+GT_Spot!S59+Bawana_NG!S59+Bawana_RLNG!S59+Bawana_Spot!S59</f>
        <v>19.690911531873521</v>
      </c>
      <c r="M59" s="198">
        <f t="shared" si="3"/>
        <v>-9.1153187351977749E-4</v>
      </c>
      <c r="N59" s="197">
        <f>PPCL_NG!M59+PPCL_Spot!M59+GT_NG!M59+GT_Spot!M59+Bawana_NG!M59+Bawana_RLNG!M59+Bawana_Spot!M59</f>
        <v>58.71</v>
      </c>
      <c r="O59" s="197">
        <f>PPCL_NG!T59+PPCL_Spot!T59+GT_NG!T59+GT_Spot!T59+Bawana_NG!T59+Bawana_RLNG!T59+Bawana_Spot!T59</f>
        <v>58.712717929725464</v>
      </c>
      <c r="P59" s="198">
        <f t="shared" si="4"/>
        <v>-2.7179297254633639E-3</v>
      </c>
      <c r="Q59" s="198">
        <f t="shared" si="5"/>
        <v>-9.9999999999678124E-3</v>
      </c>
    </row>
    <row r="60" spans="1:17">
      <c r="A60" s="33" t="s">
        <v>102</v>
      </c>
      <c r="B60" s="197">
        <f>PPCL_NG!I60+PPCL_Spot!I60+GT_NG!I60+GT_Spot!I60+Bawana_NG!I60+Bawana_RLNG!I60+Bawana_Spot!I60</f>
        <v>84.02</v>
      </c>
      <c r="C60" s="197">
        <f>PPCL_NG!P60+PPCL_Spot!P60+GT_NG!P60+GT_Spot!P60+Bawana_NG!P60+Bawana_RLNG!P60+Bawana_Spot!P60</f>
        <v>84.02388963473912</v>
      </c>
      <c r="D60" s="198">
        <f t="shared" si="0"/>
        <v>-3.8896347391244035E-3</v>
      </c>
      <c r="E60" s="197">
        <f>PPCL_NG!J60+PPCL_Spot!J60+GT_NG!J60+GT_Spot!J60+Bawana_NG!J60+Bawana_RLNG!J60+Bawana_Spot!J60</f>
        <v>48.59</v>
      </c>
      <c r="F60" s="197">
        <f>PPCL_NG!Q60+PPCL_Spot!Q60+GT_NG!Q60+GT_Spot!Q60+Bawana_NG!Q60+Bawana_RLNG!Q60+Bawana_Spot!Q60</f>
        <v>48.592249432896622</v>
      </c>
      <c r="G60" s="198">
        <f t="shared" si="1"/>
        <v>-2.2494328966189414E-3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5.0002314707652413</v>
      </c>
      <c r="J60" s="198">
        <f t="shared" si="2"/>
        <v>-2.3147076524132615E-4</v>
      </c>
      <c r="K60" s="197">
        <f>PPCL_NG!L60+PPCL_Spot!L60+GT_NG!L60+GT_Spot!L60+Bawana_NG!L60+Bawana_RLNG!L60+Bawana_Spot!L60</f>
        <v>19.690000000000001</v>
      </c>
      <c r="L60" s="197">
        <f>PPCL_NG!S60+PPCL_Spot!S60+GT_NG!S60+GT_Spot!S60+Bawana_NG!S60+Bawana_RLNG!S60+Bawana_Spot!S60</f>
        <v>19.690911531873521</v>
      </c>
      <c r="M60" s="198">
        <f t="shared" si="3"/>
        <v>-9.1153187351977749E-4</v>
      </c>
      <c r="N60" s="197">
        <f>PPCL_NG!M60+PPCL_Spot!M60+GT_NG!M60+GT_Spot!M60+Bawana_NG!M60+Bawana_RLNG!M60+Bawana_Spot!M60</f>
        <v>58.71</v>
      </c>
      <c r="O60" s="197">
        <f>PPCL_NG!T60+PPCL_Spot!T60+GT_NG!T60+GT_Spot!T60+Bawana_NG!T60+Bawana_RLNG!T60+Bawana_Spot!T60</f>
        <v>58.712717929725464</v>
      </c>
      <c r="P60" s="198">
        <f t="shared" si="4"/>
        <v>-2.7179297254633639E-3</v>
      </c>
      <c r="Q60" s="198">
        <f t="shared" si="5"/>
        <v>-9.9999999999678124E-3</v>
      </c>
    </row>
    <row r="61" spans="1:17">
      <c r="A61" s="33" t="s">
        <v>103</v>
      </c>
      <c r="B61" s="197">
        <f>PPCL_NG!I61+PPCL_Spot!I61+GT_NG!I61+GT_Spot!I61+Bawana_NG!I61+Bawana_RLNG!I61+Bawana_Spot!I61</f>
        <v>84.02</v>
      </c>
      <c r="C61" s="197">
        <f>PPCL_NG!P61+PPCL_Spot!P61+GT_NG!P61+GT_Spot!P61+Bawana_NG!P61+Bawana_RLNG!P61+Bawana_Spot!P61</f>
        <v>84.02388963473912</v>
      </c>
      <c r="D61" s="198">
        <f t="shared" si="0"/>
        <v>-3.8896347391244035E-3</v>
      </c>
      <c r="E61" s="197">
        <f>PPCL_NG!J61+PPCL_Spot!J61+GT_NG!J61+GT_Spot!J61+Bawana_NG!J61+Bawana_RLNG!J61+Bawana_Spot!J61</f>
        <v>48.59</v>
      </c>
      <c r="F61" s="197">
        <f>PPCL_NG!Q61+PPCL_Spot!Q61+GT_NG!Q61+GT_Spot!Q61+Bawana_NG!Q61+Bawana_RLNG!Q61+Bawana_Spot!Q61</f>
        <v>48.592249432896622</v>
      </c>
      <c r="G61" s="198">
        <f t="shared" si="1"/>
        <v>-2.2494328966189414E-3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5.0002314707652413</v>
      </c>
      <c r="J61" s="198">
        <f t="shared" si="2"/>
        <v>-2.3147076524132615E-4</v>
      </c>
      <c r="K61" s="197">
        <f>PPCL_NG!L61+PPCL_Spot!L61+GT_NG!L61+GT_Spot!L61+Bawana_NG!L61+Bawana_RLNG!L61+Bawana_Spot!L61</f>
        <v>19.690000000000001</v>
      </c>
      <c r="L61" s="197">
        <f>PPCL_NG!S61+PPCL_Spot!S61+GT_NG!S61+GT_Spot!S61+Bawana_NG!S61+Bawana_RLNG!S61+Bawana_Spot!S61</f>
        <v>19.690911531873521</v>
      </c>
      <c r="M61" s="198">
        <f t="shared" si="3"/>
        <v>-9.1153187351977749E-4</v>
      </c>
      <c r="N61" s="197">
        <f>PPCL_NG!M61+PPCL_Spot!M61+GT_NG!M61+GT_Spot!M61+Bawana_NG!M61+Bawana_RLNG!M61+Bawana_Spot!M61</f>
        <v>58.71</v>
      </c>
      <c r="O61" s="197">
        <f>PPCL_NG!T61+PPCL_Spot!T61+GT_NG!T61+GT_Spot!T61+Bawana_NG!T61+Bawana_RLNG!T61+Bawana_Spot!T61</f>
        <v>58.712717929725464</v>
      </c>
      <c r="P61" s="198">
        <f t="shared" si="4"/>
        <v>-2.7179297254633639E-3</v>
      </c>
      <c r="Q61" s="198">
        <f t="shared" si="5"/>
        <v>-9.9999999999678124E-3</v>
      </c>
    </row>
    <row r="62" spans="1:17">
      <c r="A62" s="33" t="s">
        <v>104</v>
      </c>
      <c r="B62" s="197">
        <f>PPCL_NG!I62+PPCL_Spot!I62+GT_NG!I62+GT_Spot!I62+Bawana_NG!I62+Bawana_RLNG!I62+Bawana_Spot!I62</f>
        <v>84.02</v>
      </c>
      <c r="C62" s="197">
        <f>PPCL_NG!P62+PPCL_Spot!P62+GT_NG!P62+GT_Spot!P62+Bawana_NG!P62+Bawana_RLNG!P62+Bawana_Spot!P62</f>
        <v>84.02388963473912</v>
      </c>
      <c r="D62" s="198">
        <f t="shared" si="0"/>
        <v>-3.8896347391244035E-3</v>
      </c>
      <c r="E62" s="197">
        <f>PPCL_NG!J62+PPCL_Spot!J62+GT_NG!J62+GT_Spot!J62+Bawana_NG!J62+Bawana_RLNG!J62+Bawana_Spot!J62</f>
        <v>48.59</v>
      </c>
      <c r="F62" s="197">
        <f>PPCL_NG!Q62+PPCL_Spot!Q62+GT_NG!Q62+GT_Spot!Q62+Bawana_NG!Q62+Bawana_RLNG!Q62+Bawana_Spot!Q62</f>
        <v>48.592249432896622</v>
      </c>
      <c r="G62" s="198">
        <f t="shared" si="1"/>
        <v>-2.2494328966189414E-3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5.0002314707652413</v>
      </c>
      <c r="J62" s="198">
        <f t="shared" si="2"/>
        <v>-2.3147076524132615E-4</v>
      </c>
      <c r="K62" s="197">
        <f>PPCL_NG!L62+PPCL_Spot!L62+GT_NG!L62+GT_Spot!L62+Bawana_NG!L62+Bawana_RLNG!L62+Bawana_Spot!L62</f>
        <v>19.690000000000001</v>
      </c>
      <c r="L62" s="197">
        <f>PPCL_NG!S62+PPCL_Spot!S62+GT_NG!S62+GT_Spot!S62+Bawana_NG!S62+Bawana_RLNG!S62+Bawana_Spot!S62</f>
        <v>19.690911531873521</v>
      </c>
      <c r="M62" s="198">
        <f t="shared" si="3"/>
        <v>-9.1153187351977749E-4</v>
      </c>
      <c r="N62" s="197">
        <f>PPCL_NG!M62+PPCL_Spot!M62+GT_NG!M62+GT_Spot!M62+Bawana_NG!M62+Bawana_RLNG!M62+Bawana_Spot!M62</f>
        <v>58.71</v>
      </c>
      <c r="O62" s="197">
        <f>PPCL_NG!T62+PPCL_Spot!T62+GT_NG!T62+GT_Spot!T62+Bawana_NG!T62+Bawana_RLNG!T62+Bawana_Spot!T62</f>
        <v>58.712717929725464</v>
      </c>
      <c r="P62" s="198">
        <f t="shared" si="4"/>
        <v>-2.7179297254633639E-3</v>
      </c>
      <c r="Q62" s="198">
        <f t="shared" si="5"/>
        <v>-9.9999999999678124E-3</v>
      </c>
    </row>
    <row r="63" spans="1:17">
      <c r="A63" s="33" t="s">
        <v>105</v>
      </c>
      <c r="B63" s="197">
        <f>PPCL_NG!I63+PPCL_Spot!I63+GT_NG!I63+GT_Spot!I63+Bawana_NG!I63+Bawana_RLNG!I63+Bawana_Spot!I63</f>
        <v>84.02</v>
      </c>
      <c r="C63" s="197">
        <f>PPCL_NG!P63+PPCL_Spot!P63+GT_NG!P63+GT_Spot!P63+Bawana_NG!P63+Bawana_RLNG!P63+Bawana_Spot!P63</f>
        <v>84.02388963473912</v>
      </c>
      <c r="D63" s="198">
        <f t="shared" si="0"/>
        <v>-3.8896347391244035E-3</v>
      </c>
      <c r="E63" s="197">
        <f>PPCL_NG!J63+PPCL_Spot!J63+GT_NG!J63+GT_Spot!J63+Bawana_NG!J63+Bawana_RLNG!J63+Bawana_Spot!J63</f>
        <v>48.59</v>
      </c>
      <c r="F63" s="197">
        <f>PPCL_NG!Q63+PPCL_Spot!Q63+GT_NG!Q63+GT_Spot!Q63+Bawana_NG!Q63+Bawana_RLNG!Q63+Bawana_Spot!Q63</f>
        <v>48.592249432896622</v>
      </c>
      <c r="G63" s="198">
        <f t="shared" si="1"/>
        <v>-2.2494328966189414E-3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5.0002314707652413</v>
      </c>
      <c r="J63" s="198">
        <f t="shared" si="2"/>
        <v>-2.3147076524132615E-4</v>
      </c>
      <c r="K63" s="197">
        <f>PPCL_NG!L63+PPCL_Spot!L63+GT_NG!L63+GT_Spot!L63+Bawana_NG!L63+Bawana_RLNG!L63+Bawana_Spot!L63</f>
        <v>19.690000000000001</v>
      </c>
      <c r="L63" s="197">
        <f>PPCL_NG!S63+PPCL_Spot!S63+GT_NG!S63+GT_Spot!S63+Bawana_NG!S63+Bawana_RLNG!S63+Bawana_Spot!S63</f>
        <v>19.690911531873521</v>
      </c>
      <c r="M63" s="198">
        <f t="shared" si="3"/>
        <v>-9.1153187351977749E-4</v>
      </c>
      <c r="N63" s="197">
        <f>PPCL_NG!M63+PPCL_Spot!M63+GT_NG!M63+GT_Spot!M63+Bawana_NG!M63+Bawana_RLNG!M63+Bawana_Spot!M63</f>
        <v>58.71</v>
      </c>
      <c r="O63" s="197">
        <f>PPCL_NG!T63+PPCL_Spot!T63+GT_NG!T63+GT_Spot!T63+Bawana_NG!T63+Bawana_RLNG!T63+Bawana_Spot!T63</f>
        <v>58.712717929725464</v>
      </c>
      <c r="P63" s="198">
        <f t="shared" si="4"/>
        <v>-2.7179297254633639E-3</v>
      </c>
      <c r="Q63" s="198">
        <f t="shared" si="5"/>
        <v>-9.9999999999678124E-3</v>
      </c>
    </row>
    <row r="64" spans="1:17">
      <c r="A64" s="33" t="s">
        <v>106</v>
      </c>
      <c r="B64" s="197">
        <f>PPCL_NG!I64+PPCL_Spot!I64+GT_NG!I64+GT_Spot!I64+Bawana_NG!I64+Bawana_RLNG!I64+Bawana_Spot!I64</f>
        <v>84.02</v>
      </c>
      <c r="C64" s="197">
        <f>PPCL_NG!P64+PPCL_Spot!P64+GT_NG!P64+GT_Spot!P64+Bawana_NG!P64+Bawana_RLNG!P64+Bawana_Spot!P64</f>
        <v>84.02388963473912</v>
      </c>
      <c r="D64" s="198">
        <f t="shared" si="0"/>
        <v>-3.8896347391244035E-3</v>
      </c>
      <c r="E64" s="197">
        <f>PPCL_NG!J64+PPCL_Spot!J64+GT_NG!J64+GT_Spot!J64+Bawana_NG!J64+Bawana_RLNG!J64+Bawana_Spot!J64</f>
        <v>48.59</v>
      </c>
      <c r="F64" s="197">
        <f>PPCL_NG!Q64+PPCL_Spot!Q64+GT_NG!Q64+GT_Spot!Q64+Bawana_NG!Q64+Bawana_RLNG!Q64+Bawana_Spot!Q64</f>
        <v>48.592249432896622</v>
      </c>
      <c r="G64" s="198">
        <f t="shared" si="1"/>
        <v>-2.2494328966189414E-3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5.0002314707652413</v>
      </c>
      <c r="J64" s="198">
        <f t="shared" si="2"/>
        <v>-2.3147076524132615E-4</v>
      </c>
      <c r="K64" s="197">
        <f>PPCL_NG!L64+PPCL_Spot!L64+GT_NG!L64+GT_Spot!L64+Bawana_NG!L64+Bawana_RLNG!L64+Bawana_Spot!L64</f>
        <v>19.690000000000001</v>
      </c>
      <c r="L64" s="197">
        <f>PPCL_NG!S64+PPCL_Spot!S64+GT_NG!S64+GT_Spot!S64+Bawana_NG!S64+Bawana_RLNG!S64+Bawana_Spot!S64</f>
        <v>19.690911531873521</v>
      </c>
      <c r="M64" s="198">
        <f t="shared" si="3"/>
        <v>-9.1153187351977749E-4</v>
      </c>
      <c r="N64" s="197">
        <f>PPCL_NG!M64+PPCL_Spot!M64+GT_NG!M64+GT_Spot!M64+Bawana_NG!M64+Bawana_RLNG!M64+Bawana_Spot!M64</f>
        <v>58.71</v>
      </c>
      <c r="O64" s="197">
        <f>PPCL_NG!T64+PPCL_Spot!T64+GT_NG!T64+GT_Spot!T64+Bawana_NG!T64+Bawana_RLNG!T64+Bawana_Spot!T64</f>
        <v>58.712717929725464</v>
      </c>
      <c r="P64" s="198">
        <f t="shared" si="4"/>
        <v>-2.7179297254633639E-3</v>
      </c>
      <c r="Q64" s="198">
        <f t="shared" si="5"/>
        <v>-9.9999999999678124E-3</v>
      </c>
    </row>
    <row r="65" spans="1:17">
      <c r="A65" s="33" t="s">
        <v>107</v>
      </c>
      <c r="B65" s="197">
        <f>PPCL_NG!I65+PPCL_Spot!I65+GT_NG!I65+GT_Spot!I65+Bawana_NG!I65+Bawana_RLNG!I65+Bawana_Spot!I65</f>
        <v>84.02</v>
      </c>
      <c r="C65" s="197">
        <f>PPCL_NG!P65+PPCL_Spot!P65+GT_NG!P65+GT_Spot!P65+Bawana_NG!P65+Bawana_RLNG!P65+Bawana_Spot!P65</f>
        <v>84.02388963473912</v>
      </c>
      <c r="D65" s="198">
        <f t="shared" si="0"/>
        <v>-3.8896347391244035E-3</v>
      </c>
      <c r="E65" s="197">
        <f>PPCL_NG!J65+PPCL_Spot!J65+GT_NG!J65+GT_Spot!J65+Bawana_NG!J65+Bawana_RLNG!J65+Bawana_Spot!J65</f>
        <v>48.59</v>
      </c>
      <c r="F65" s="197">
        <f>PPCL_NG!Q65+PPCL_Spot!Q65+GT_NG!Q65+GT_Spot!Q65+Bawana_NG!Q65+Bawana_RLNG!Q65+Bawana_Spot!Q65</f>
        <v>48.592249432896622</v>
      </c>
      <c r="G65" s="198">
        <f t="shared" si="1"/>
        <v>-2.2494328966189414E-3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5.0002314707652413</v>
      </c>
      <c r="J65" s="198">
        <f t="shared" si="2"/>
        <v>-2.3147076524132615E-4</v>
      </c>
      <c r="K65" s="197">
        <f>PPCL_NG!L65+PPCL_Spot!L65+GT_NG!L65+GT_Spot!L65+Bawana_NG!L65+Bawana_RLNG!L65+Bawana_Spot!L65</f>
        <v>19.690000000000001</v>
      </c>
      <c r="L65" s="197">
        <f>PPCL_NG!S65+PPCL_Spot!S65+GT_NG!S65+GT_Spot!S65+Bawana_NG!S65+Bawana_RLNG!S65+Bawana_Spot!S65</f>
        <v>19.690911531873521</v>
      </c>
      <c r="M65" s="198">
        <f t="shared" si="3"/>
        <v>-9.1153187351977749E-4</v>
      </c>
      <c r="N65" s="197">
        <f>PPCL_NG!M65+PPCL_Spot!M65+GT_NG!M65+GT_Spot!M65+Bawana_NG!M65+Bawana_RLNG!M65+Bawana_Spot!M65</f>
        <v>58.71</v>
      </c>
      <c r="O65" s="197">
        <f>PPCL_NG!T65+PPCL_Spot!T65+GT_NG!T65+GT_Spot!T65+Bawana_NG!T65+Bawana_RLNG!T65+Bawana_Spot!T65</f>
        <v>58.712717929725464</v>
      </c>
      <c r="P65" s="198">
        <f t="shared" si="4"/>
        <v>-2.7179297254633639E-3</v>
      </c>
      <c r="Q65" s="198">
        <f t="shared" si="5"/>
        <v>-9.9999999999678124E-3</v>
      </c>
    </row>
    <row r="66" spans="1:17">
      <c r="A66" s="33" t="s">
        <v>108</v>
      </c>
      <c r="B66" s="197">
        <f>PPCL_NG!I66+PPCL_Spot!I66+GT_NG!I66+GT_Spot!I66+Bawana_NG!I66+Bawana_RLNG!I66+Bawana_Spot!I66</f>
        <v>84.02</v>
      </c>
      <c r="C66" s="197">
        <f>PPCL_NG!P66+PPCL_Spot!P66+GT_NG!P66+GT_Spot!P66+Bawana_NG!P66+Bawana_RLNG!P66+Bawana_Spot!P66</f>
        <v>84.02388963473912</v>
      </c>
      <c r="D66" s="198">
        <f t="shared" si="0"/>
        <v>-3.8896347391244035E-3</v>
      </c>
      <c r="E66" s="197">
        <f>PPCL_NG!J66+PPCL_Spot!J66+GT_NG!J66+GT_Spot!J66+Bawana_NG!J66+Bawana_RLNG!J66+Bawana_Spot!J66</f>
        <v>48.59</v>
      </c>
      <c r="F66" s="197">
        <f>PPCL_NG!Q66+PPCL_Spot!Q66+GT_NG!Q66+GT_Spot!Q66+Bawana_NG!Q66+Bawana_RLNG!Q66+Bawana_Spot!Q66</f>
        <v>48.592249432896622</v>
      </c>
      <c r="G66" s="198">
        <f t="shared" si="1"/>
        <v>-2.2494328966189414E-3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5.0002314707652413</v>
      </c>
      <c r="J66" s="198">
        <f t="shared" si="2"/>
        <v>-2.3147076524132615E-4</v>
      </c>
      <c r="K66" s="197">
        <f>PPCL_NG!L66+PPCL_Spot!L66+GT_NG!L66+GT_Spot!L66+Bawana_NG!L66+Bawana_RLNG!L66+Bawana_Spot!L66</f>
        <v>19.690000000000001</v>
      </c>
      <c r="L66" s="197">
        <f>PPCL_NG!S66+PPCL_Spot!S66+GT_NG!S66+GT_Spot!S66+Bawana_NG!S66+Bawana_RLNG!S66+Bawana_Spot!S66</f>
        <v>19.690911531873521</v>
      </c>
      <c r="M66" s="198">
        <f t="shared" si="3"/>
        <v>-9.1153187351977749E-4</v>
      </c>
      <c r="N66" s="197">
        <f>PPCL_NG!M66+PPCL_Spot!M66+GT_NG!M66+GT_Spot!M66+Bawana_NG!M66+Bawana_RLNG!M66+Bawana_Spot!M66</f>
        <v>58.71</v>
      </c>
      <c r="O66" s="197">
        <f>PPCL_NG!T66+PPCL_Spot!T66+GT_NG!T66+GT_Spot!T66+Bawana_NG!T66+Bawana_RLNG!T66+Bawana_Spot!T66</f>
        <v>58.712717929725464</v>
      </c>
      <c r="P66" s="198">
        <f t="shared" si="4"/>
        <v>-2.7179297254633639E-3</v>
      </c>
      <c r="Q66" s="198">
        <f t="shared" si="5"/>
        <v>-9.9999999999678124E-3</v>
      </c>
    </row>
    <row r="67" spans="1:17">
      <c r="A67" s="33" t="s">
        <v>109</v>
      </c>
      <c r="B67" s="197">
        <f>PPCL_NG!I67+PPCL_Spot!I67+GT_NG!I67+GT_Spot!I67+Bawana_NG!I67+Bawana_RLNG!I67+Bawana_Spot!I67</f>
        <v>84.02</v>
      </c>
      <c r="C67" s="197">
        <f>PPCL_NG!P67+PPCL_Spot!P67+GT_NG!P67+GT_Spot!P67+Bawana_NG!P67+Bawana_RLNG!P67+Bawana_Spot!P67</f>
        <v>84.02388963473912</v>
      </c>
      <c r="D67" s="198">
        <f t="shared" ref="D67:D99" si="6">B67-C67</f>
        <v>-3.8896347391244035E-3</v>
      </c>
      <c r="E67" s="197">
        <f>PPCL_NG!J67+PPCL_Spot!J67+GT_NG!J67+GT_Spot!J67+Bawana_NG!J67+Bawana_RLNG!J67+Bawana_Spot!J67</f>
        <v>48.59</v>
      </c>
      <c r="F67" s="197">
        <f>PPCL_NG!Q67+PPCL_Spot!Q67+GT_NG!Q67+GT_Spot!Q67+Bawana_NG!Q67+Bawana_RLNG!Q67+Bawana_Spot!Q67</f>
        <v>48.592249432896622</v>
      </c>
      <c r="G67" s="198">
        <f t="shared" ref="G67:G99" si="7">E67-F67</f>
        <v>-2.2494328966189414E-3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5.0002314707652413</v>
      </c>
      <c r="J67" s="198">
        <f t="shared" ref="J67:J99" si="8">H67-I67</f>
        <v>-2.3147076524132615E-4</v>
      </c>
      <c r="K67" s="197">
        <f>PPCL_NG!L67+PPCL_Spot!L67+GT_NG!L67+GT_Spot!L67+Bawana_NG!L67+Bawana_RLNG!L67+Bawana_Spot!L67</f>
        <v>19.690000000000001</v>
      </c>
      <c r="L67" s="197">
        <f>PPCL_NG!S67+PPCL_Spot!S67+GT_NG!S67+GT_Spot!S67+Bawana_NG!S67+Bawana_RLNG!S67+Bawana_Spot!S67</f>
        <v>19.690911531873521</v>
      </c>
      <c r="M67" s="198">
        <f t="shared" ref="M67:M99" si="9">K67-L67</f>
        <v>-9.1153187351977749E-4</v>
      </c>
      <c r="N67" s="197">
        <f>PPCL_NG!M67+PPCL_Spot!M67+GT_NG!M67+GT_Spot!M67+Bawana_NG!M67+Bawana_RLNG!M67+Bawana_Spot!M67</f>
        <v>58.71</v>
      </c>
      <c r="O67" s="197">
        <f>PPCL_NG!T67+PPCL_Spot!T67+GT_NG!T67+GT_Spot!T67+Bawana_NG!T67+Bawana_RLNG!T67+Bawana_Spot!T67</f>
        <v>58.712717929725464</v>
      </c>
      <c r="P67" s="198">
        <f t="shared" ref="P67:P99" si="10">N67-O67</f>
        <v>-2.7179297254633639E-3</v>
      </c>
      <c r="Q67" s="198">
        <f t="shared" si="5"/>
        <v>-9.9999999999678124E-3</v>
      </c>
    </row>
    <row r="68" spans="1:17">
      <c r="A68" s="33" t="s">
        <v>110</v>
      </c>
      <c r="B68" s="197">
        <f>PPCL_NG!I68+PPCL_Spot!I68+GT_NG!I68+GT_Spot!I68+Bawana_NG!I68+Bawana_RLNG!I68+Bawana_Spot!I68</f>
        <v>84.02</v>
      </c>
      <c r="C68" s="197">
        <f>PPCL_NG!P68+PPCL_Spot!P68+GT_NG!P68+GT_Spot!P68+Bawana_NG!P68+Bawana_RLNG!P68+Bawana_Spot!P68</f>
        <v>84.02388963473912</v>
      </c>
      <c r="D68" s="198">
        <f t="shared" si="6"/>
        <v>-3.8896347391244035E-3</v>
      </c>
      <c r="E68" s="197">
        <f>PPCL_NG!J68+PPCL_Spot!J68+GT_NG!J68+GT_Spot!J68+Bawana_NG!J68+Bawana_RLNG!J68+Bawana_Spot!J68</f>
        <v>48.59</v>
      </c>
      <c r="F68" s="197">
        <f>PPCL_NG!Q68+PPCL_Spot!Q68+GT_NG!Q68+GT_Spot!Q68+Bawana_NG!Q68+Bawana_RLNG!Q68+Bawana_Spot!Q68</f>
        <v>48.592249432896622</v>
      </c>
      <c r="G68" s="198">
        <f t="shared" si="7"/>
        <v>-2.2494328966189414E-3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5.0002314707652413</v>
      </c>
      <c r="J68" s="198">
        <f t="shared" si="8"/>
        <v>-2.3147076524132615E-4</v>
      </c>
      <c r="K68" s="197">
        <f>PPCL_NG!L68+PPCL_Spot!L68+GT_NG!L68+GT_Spot!L68+Bawana_NG!L68+Bawana_RLNG!L68+Bawana_Spot!L68</f>
        <v>19.690000000000001</v>
      </c>
      <c r="L68" s="197">
        <f>PPCL_NG!S68+PPCL_Spot!S68+GT_NG!S68+GT_Spot!S68+Bawana_NG!S68+Bawana_RLNG!S68+Bawana_Spot!S68</f>
        <v>19.690911531873521</v>
      </c>
      <c r="M68" s="198">
        <f t="shared" si="9"/>
        <v>-9.1153187351977749E-4</v>
      </c>
      <c r="N68" s="197">
        <f>PPCL_NG!M68+PPCL_Spot!M68+GT_NG!M68+GT_Spot!M68+Bawana_NG!M68+Bawana_RLNG!M68+Bawana_Spot!M68</f>
        <v>58.71</v>
      </c>
      <c r="O68" s="197">
        <f>PPCL_NG!T68+PPCL_Spot!T68+GT_NG!T68+GT_Spot!T68+Bawana_NG!T68+Bawana_RLNG!T68+Bawana_Spot!T68</f>
        <v>58.712717929725464</v>
      </c>
      <c r="P68" s="198">
        <f t="shared" si="10"/>
        <v>-2.7179297254633639E-3</v>
      </c>
      <c r="Q68" s="198">
        <f t="shared" ref="Q68:Q99" si="11">D68+G68+J68+M68+P68</f>
        <v>-9.9999999999678124E-3</v>
      </c>
    </row>
    <row r="69" spans="1:17">
      <c r="A69" s="33" t="s">
        <v>111</v>
      </c>
      <c r="B69" s="197">
        <f>PPCL_NG!I69+PPCL_Spot!I69+GT_NG!I69+GT_Spot!I69+Bawana_NG!I69+Bawana_RLNG!I69+Bawana_Spot!I69</f>
        <v>84.02</v>
      </c>
      <c r="C69" s="197">
        <f>PPCL_NG!P69+PPCL_Spot!P69+GT_NG!P69+GT_Spot!P69+Bawana_NG!P69+Bawana_RLNG!P69+Bawana_Spot!P69</f>
        <v>84.02388963473912</v>
      </c>
      <c r="D69" s="198">
        <f t="shared" si="6"/>
        <v>-3.8896347391244035E-3</v>
      </c>
      <c r="E69" s="197">
        <f>PPCL_NG!J69+PPCL_Spot!J69+GT_NG!J69+GT_Spot!J69+Bawana_NG!J69+Bawana_RLNG!J69+Bawana_Spot!J69</f>
        <v>48.59</v>
      </c>
      <c r="F69" s="197">
        <f>PPCL_NG!Q69+PPCL_Spot!Q69+GT_NG!Q69+GT_Spot!Q69+Bawana_NG!Q69+Bawana_RLNG!Q69+Bawana_Spot!Q69</f>
        <v>48.592249432896622</v>
      </c>
      <c r="G69" s="198">
        <f t="shared" si="7"/>
        <v>-2.2494328966189414E-3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5.0002314707652413</v>
      </c>
      <c r="J69" s="198">
        <f t="shared" si="8"/>
        <v>-2.3147076524132615E-4</v>
      </c>
      <c r="K69" s="197">
        <f>PPCL_NG!L69+PPCL_Spot!L69+GT_NG!L69+GT_Spot!L69+Bawana_NG!L69+Bawana_RLNG!L69+Bawana_Spot!L69</f>
        <v>19.690000000000001</v>
      </c>
      <c r="L69" s="197">
        <f>PPCL_NG!S69+PPCL_Spot!S69+GT_NG!S69+GT_Spot!S69+Bawana_NG!S69+Bawana_RLNG!S69+Bawana_Spot!S69</f>
        <v>19.690911531873521</v>
      </c>
      <c r="M69" s="198">
        <f t="shared" si="9"/>
        <v>-9.1153187351977749E-4</v>
      </c>
      <c r="N69" s="197">
        <f>PPCL_NG!M69+PPCL_Spot!M69+GT_NG!M69+GT_Spot!M69+Bawana_NG!M69+Bawana_RLNG!M69+Bawana_Spot!M69</f>
        <v>58.71</v>
      </c>
      <c r="O69" s="197">
        <f>PPCL_NG!T69+PPCL_Spot!T69+GT_NG!T69+GT_Spot!T69+Bawana_NG!T69+Bawana_RLNG!T69+Bawana_Spot!T69</f>
        <v>58.712717929725464</v>
      </c>
      <c r="P69" s="198">
        <f t="shared" si="10"/>
        <v>-2.7179297254633639E-3</v>
      </c>
      <c r="Q69" s="198">
        <f t="shared" si="11"/>
        <v>-9.9999999999678124E-3</v>
      </c>
    </row>
    <row r="70" spans="1:17">
      <c r="A70" s="33" t="s">
        <v>112</v>
      </c>
      <c r="B70" s="197">
        <f>PPCL_NG!I70+PPCL_Spot!I70+GT_NG!I70+GT_Spot!I70+Bawana_NG!I70+Bawana_RLNG!I70+Bawana_Spot!I70</f>
        <v>84.02</v>
      </c>
      <c r="C70" s="197">
        <f>PPCL_NG!P70+PPCL_Spot!P70+GT_NG!P70+GT_Spot!P70+Bawana_NG!P70+Bawana_RLNG!P70+Bawana_Spot!P70</f>
        <v>84.02388963473912</v>
      </c>
      <c r="D70" s="198">
        <f t="shared" si="6"/>
        <v>-3.8896347391244035E-3</v>
      </c>
      <c r="E70" s="197">
        <f>PPCL_NG!J70+PPCL_Spot!J70+GT_NG!J70+GT_Spot!J70+Bawana_NG!J70+Bawana_RLNG!J70+Bawana_Spot!J70</f>
        <v>48.59</v>
      </c>
      <c r="F70" s="197">
        <f>PPCL_NG!Q70+PPCL_Spot!Q70+GT_NG!Q70+GT_Spot!Q70+Bawana_NG!Q70+Bawana_RLNG!Q70+Bawana_Spot!Q70</f>
        <v>48.592249432896622</v>
      </c>
      <c r="G70" s="198">
        <f t="shared" si="7"/>
        <v>-2.2494328966189414E-3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5.0002314707652413</v>
      </c>
      <c r="J70" s="198">
        <f t="shared" si="8"/>
        <v>-2.3147076524132615E-4</v>
      </c>
      <c r="K70" s="197">
        <f>PPCL_NG!L70+PPCL_Spot!L70+GT_NG!L70+GT_Spot!L70+Bawana_NG!L70+Bawana_RLNG!L70+Bawana_Spot!L70</f>
        <v>19.690000000000001</v>
      </c>
      <c r="L70" s="197">
        <f>PPCL_NG!S70+PPCL_Spot!S70+GT_NG!S70+GT_Spot!S70+Bawana_NG!S70+Bawana_RLNG!S70+Bawana_Spot!S70</f>
        <v>19.690911531873521</v>
      </c>
      <c r="M70" s="198">
        <f t="shared" si="9"/>
        <v>-9.1153187351977749E-4</v>
      </c>
      <c r="N70" s="197">
        <f>PPCL_NG!M70+PPCL_Spot!M70+GT_NG!M70+GT_Spot!M70+Bawana_NG!M70+Bawana_RLNG!M70+Bawana_Spot!M70</f>
        <v>58.71</v>
      </c>
      <c r="O70" s="197">
        <f>PPCL_NG!T70+PPCL_Spot!T70+GT_NG!T70+GT_Spot!T70+Bawana_NG!T70+Bawana_RLNG!T70+Bawana_Spot!T70</f>
        <v>58.712717929725464</v>
      </c>
      <c r="P70" s="198">
        <f t="shared" si="10"/>
        <v>-2.7179297254633639E-3</v>
      </c>
      <c r="Q70" s="198">
        <f t="shared" si="11"/>
        <v>-9.9999999999678124E-3</v>
      </c>
    </row>
    <row r="71" spans="1:17">
      <c r="A71" s="33" t="s">
        <v>113</v>
      </c>
      <c r="B71" s="197">
        <f>PPCL_NG!I71+PPCL_Spot!I71+GT_NG!I71+GT_Spot!I71+Bawana_NG!I71+Bawana_RLNG!I71+Bawana_Spot!I71</f>
        <v>84.02</v>
      </c>
      <c r="C71" s="197">
        <f>PPCL_NG!P71+PPCL_Spot!P71+GT_NG!P71+GT_Spot!P71+Bawana_NG!P71+Bawana_RLNG!P71+Bawana_Spot!P71</f>
        <v>84.02388963473912</v>
      </c>
      <c r="D71" s="198">
        <f t="shared" si="6"/>
        <v>-3.8896347391244035E-3</v>
      </c>
      <c r="E71" s="197">
        <f>PPCL_NG!J71+PPCL_Spot!J71+GT_NG!J71+GT_Spot!J71+Bawana_NG!J71+Bawana_RLNG!J71+Bawana_Spot!J71</f>
        <v>48.59</v>
      </c>
      <c r="F71" s="197">
        <f>PPCL_NG!Q71+PPCL_Spot!Q71+GT_NG!Q71+GT_Spot!Q71+Bawana_NG!Q71+Bawana_RLNG!Q71+Bawana_Spot!Q71</f>
        <v>48.592249432896622</v>
      </c>
      <c r="G71" s="198">
        <f t="shared" si="7"/>
        <v>-2.2494328966189414E-3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5.0002314707652413</v>
      </c>
      <c r="J71" s="198">
        <f t="shared" si="8"/>
        <v>-2.3147076524132615E-4</v>
      </c>
      <c r="K71" s="197">
        <f>PPCL_NG!L71+PPCL_Spot!L71+GT_NG!L71+GT_Spot!L71+Bawana_NG!L71+Bawana_RLNG!L71+Bawana_Spot!L71</f>
        <v>19.690000000000001</v>
      </c>
      <c r="L71" s="197">
        <f>PPCL_NG!S71+PPCL_Spot!S71+GT_NG!S71+GT_Spot!S71+Bawana_NG!S71+Bawana_RLNG!S71+Bawana_Spot!S71</f>
        <v>19.690911531873521</v>
      </c>
      <c r="M71" s="198">
        <f t="shared" si="9"/>
        <v>-9.1153187351977749E-4</v>
      </c>
      <c r="N71" s="197">
        <f>PPCL_NG!M71+PPCL_Spot!M71+GT_NG!M71+GT_Spot!M71+Bawana_NG!M71+Bawana_RLNG!M71+Bawana_Spot!M71</f>
        <v>58.71</v>
      </c>
      <c r="O71" s="197">
        <f>PPCL_NG!T71+PPCL_Spot!T71+GT_NG!T71+GT_Spot!T71+Bawana_NG!T71+Bawana_RLNG!T71+Bawana_Spot!T71</f>
        <v>58.712717929725464</v>
      </c>
      <c r="P71" s="198">
        <f t="shared" si="10"/>
        <v>-2.7179297254633639E-3</v>
      </c>
      <c r="Q71" s="198">
        <f t="shared" si="11"/>
        <v>-9.9999999999678124E-3</v>
      </c>
    </row>
    <row r="72" spans="1:17">
      <c r="A72" s="33" t="s">
        <v>114</v>
      </c>
      <c r="B72" s="197">
        <f>PPCL_NG!I72+PPCL_Spot!I72+GT_NG!I72+GT_Spot!I72+Bawana_NG!I72+Bawana_RLNG!I72+Bawana_Spot!I72</f>
        <v>84.02</v>
      </c>
      <c r="C72" s="197">
        <f>PPCL_NG!P72+PPCL_Spot!P72+GT_NG!P72+GT_Spot!P72+Bawana_NG!P72+Bawana_RLNG!P72+Bawana_Spot!P72</f>
        <v>84.02388963473912</v>
      </c>
      <c r="D72" s="198">
        <f t="shared" si="6"/>
        <v>-3.8896347391244035E-3</v>
      </c>
      <c r="E72" s="197">
        <f>PPCL_NG!J72+PPCL_Spot!J72+GT_NG!J72+GT_Spot!J72+Bawana_NG!J72+Bawana_RLNG!J72+Bawana_Spot!J72</f>
        <v>48.59</v>
      </c>
      <c r="F72" s="197">
        <f>PPCL_NG!Q72+PPCL_Spot!Q72+GT_NG!Q72+GT_Spot!Q72+Bawana_NG!Q72+Bawana_RLNG!Q72+Bawana_Spot!Q72</f>
        <v>48.592249432896622</v>
      </c>
      <c r="G72" s="198">
        <f t="shared" si="7"/>
        <v>-2.2494328966189414E-3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5.0002314707652413</v>
      </c>
      <c r="J72" s="198">
        <f t="shared" si="8"/>
        <v>-2.3147076524132615E-4</v>
      </c>
      <c r="K72" s="197">
        <f>PPCL_NG!L72+PPCL_Spot!L72+GT_NG!L72+GT_Spot!L72+Bawana_NG!L72+Bawana_RLNG!L72+Bawana_Spot!L72</f>
        <v>19.690000000000001</v>
      </c>
      <c r="L72" s="197">
        <f>PPCL_NG!S72+PPCL_Spot!S72+GT_NG!S72+GT_Spot!S72+Bawana_NG!S72+Bawana_RLNG!S72+Bawana_Spot!S72</f>
        <v>19.690911531873521</v>
      </c>
      <c r="M72" s="198">
        <f t="shared" si="9"/>
        <v>-9.1153187351977749E-4</v>
      </c>
      <c r="N72" s="197">
        <f>PPCL_NG!M72+PPCL_Spot!M72+GT_NG!M72+GT_Spot!M72+Bawana_NG!M72+Bawana_RLNG!M72+Bawana_Spot!M72</f>
        <v>58.71</v>
      </c>
      <c r="O72" s="197">
        <f>PPCL_NG!T72+PPCL_Spot!T72+GT_NG!T72+GT_Spot!T72+Bawana_NG!T72+Bawana_RLNG!T72+Bawana_Spot!T72</f>
        <v>58.712717929725464</v>
      </c>
      <c r="P72" s="198">
        <f t="shared" si="10"/>
        <v>-2.7179297254633639E-3</v>
      </c>
      <c r="Q72" s="198">
        <f t="shared" si="11"/>
        <v>-9.9999999999678124E-3</v>
      </c>
    </row>
    <row r="73" spans="1:17">
      <c r="A73" s="33" t="s">
        <v>115</v>
      </c>
      <c r="B73" s="197">
        <f>PPCL_NG!I73+PPCL_Spot!I73+GT_NG!I73+GT_Spot!I73+Bawana_NG!I73+Bawana_RLNG!I73+Bawana_Spot!I73</f>
        <v>84.02</v>
      </c>
      <c r="C73" s="197">
        <f>PPCL_NG!P73+PPCL_Spot!P73+GT_NG!P73+GT_Spot!P73+Bawana_NG!P73+Bawana_RLNG!P73+Bawana_Spot!P73</f>
        <v>84.02388963473912</v>
      </c>
      <c r="D73" s="198">
        <f t="shared" si="6"/>
        <v>-3.8896347391244035E-3</v>
      </c>
      <c r="E73" s="197">
        <f>PPCL_NG!J73+PPCL_Spot!J73+GT_NG!J73+GT_Spot!J73+Bawana_NG!J73+Bawana_RLNG!J73+Bawana_Spot!J73</f>
        <v>48.59</v>
      </c>
      <c r="F73" s="197">
        <f>PPCL_NG!Q73+PPCL_Spot!Q73+GT_NG!Q73+GT_Spot!Q73+Bawana_NG!Q73+Bawana_RLNG!Q73+Bawana_Spot!Q73</f>
        <v>48.592249432896622</v>
      </c>
      <c r="G73" s="198">
        <f t="shared" si="7"/>
        <v>-2.2494328966189414E-3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5.0002314707652413</v>
      </c>
      <c r="J73" s="198">
        <f t="shared" si="8"/>
        <v>-2.3147076524132615E-4</v>
      </c>
      <c r="K73" s="197">
        <f>PPCL_NG!L73+PPCL_Spot!L73+GT_NG!L73+GT_Spot!L73+Bawana_NG!L73+Bawana_RLNG!L73+Bawana_Spot!L73</f>
        <v>19.690000000000001</v>
      </c>
      <c r="L73" s="197">
        <f>PPCL_NG!S73+PPCL_Spot!S73+GT_NG!S73+GT_Spot!S73+Bawana_NG!S73+Bawana_RLNG!S73+Bawana_Spot!S73</f>
        <v>19.690911531873521</v>
      </c>
      <c r="M73" s="198">
        <f t="shared" si="9"/>
        <v>-9.1153187351977749E-4</v>
      </c>
      <c r="N73" s="197">
        <f>PPCL_NG!M73+PPCL_Spot!M73+GT_NG!M73+GT_Spot!M73+Bawana_NG!M73+Bawana_RLNG!M73+Bawana_Spot!M73</f>
        <v>58.71</v>
      </c>
      <c r="O73" s="197">
        <f>PPCL_NG!T73+PPCL_Spot!T73+GT_NG!T73+GT_Spot!T73+Bawana_NG!T73+Bawana_RLNG!T73+Bawana_Spot!T73</f>
        <v>58.712717929725464</v>
      </c>
      <c r="P73" s="198">
        <f t="shared" si="10"/>
        <v>-2.7179297254633639E-3</v>
      </c>
      <c r="Q73" s="198">
        <f t="shared" si="11"/>
        <v>-9.9999999999678124E-3</v>
      </c>
    </row>
    <row r="74" spans="1:17">
      <c r="A74" s="33" t="s">
        <v>116</v>
      </c>
      <c r="B74" s="197">
        <f>PPCL_NG!I74+PPCL_Spot!I74+GT_NG!I74+GT_Spot!I74+Bawana_NG!I74+Bawana_RLNG!I74+Bawana_Spot!I74</f>
        <v>84.02</v>
      </c>
      <c r="C74" s="197">
        <f>PPCL_NG!P74+PPCL_Spot!P74+GT_NG!P74+GT_Spot!P74+Bawana_NG!P74+Bawana_RLNG!P74+Bawana_Spot!P74</f>
        <v>84.02388963473912</v>
      </c>
      <c r="D74" s="198">
        <f t="shared" si="6"/>
        <v>-3.8896347391244035E-3</v>
      </c>
      <c r="E74" s="197">
        <f>PPCL_NG!J74+PPCL_Spot!J74+GT_NG!J74+GT_Spot!J74+Bawana_NG!J74+Bawana_RLNG!J74+Bawana_Spot!J74</f>
        <v>48.59</v>
      </c>
      <c r="F74" s="197">
        <f>PPCL_NG!Q74+PPCL_Spot!Q74+GT_NG!Q74+GT_Spot!Q74+Bawana_NG!Q74+Bawana_RLNG!Q74+Bawana_Spot!Q74</f>
        <v>48.592249432896622</v>
      </c>
      <c r="G74" s="198">
        <f t="shared" si="7"/>
        <v>-2.2494328966189414E-3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5.0002314707652413</v>
      </c>
      <c r="J74" s="198">
        <f t="shared" si="8"/>
        <v>-2.3147076524132615E-4</v>
      </c>
      <c r="K74" s="197">
        <f>PPCL_NG!L74+PPCL_Spot!L74+GT_NG!L74+GT_Spot!L74+Bawana_NG!L74+Bawana_RLNG!L74+Bawana_Spot!L74</f>
        <v>19.690000000000001</v>
      </c>
      <c r="L74" s="197">
        <f>PPCL_NG!S74+PPCL_Spot!S74+GT_NG!S74+GT_Spot!S74+Bawana_NG!S74+Bawana_RLNG!S74+Bawana_Spot!S74</f>
        <v>19.690911531873521</v>
      </c>
      <c r="M74" s="198">
        <f t="shared" si="9"/>
        <v>-9.1153187351977749E-4</v>
      </c>
      <c r="N74" s="197">
        <f>PPCL_NG!M74+PPCL_Spot!M74+GT_NG!M74+GT_Spot!M74+Bawana_NG!M74+Bawana_RLNG!M74+Bawana_Spot!M74</f>
        <v>58.71</v>
      </c>
      <c r="O74" s="197">
        <f>PPCL_NG!T74+PPCL_Spot!T74+GT_NG!T74+GT_Spot!T74+Bawana_NG!T74+Bawana_RLNG!T74+Bawana_Spot!T74</f>
        <v>58.712717929725464</v>
      </c>
      <c r="P74" s="198">
        <f t="shared" si="10"/>
        <v>-2.7179297254633639E-3</v>
      </c>
      <c r="Q74" s="198">
        <f t="shared" si="11"/>
        <v>-9.9999999999678124E-3</v>
      </c>
    </row>
    <row r="75" spans="1:17">
      <c r="A75" s="33" t="s">
        <v>117</v>
      </c>
      <c r="B75" s="197">
        <f>PPCL_NG!I75+PPCL_Spot!I75+GT_NG!I75+GT_Spot!I75+Bawana_NG!I75+Bawana_RLNG!I75+Bawana_Spot!I75</f>
        <v>84.02</v>
      </c>
      <c r="C75" s="197">
        <f>PPCL_NG!P75+PPCL_Spot!P75+GT_NG!P75+GT_Spot!P75+Bawana_NG!P75+Bawana_RLNG!P75+Bawana_Spot!P75</f>
        <v>84.02388963473912</v>
      </c>
      <c r="D75" s="198">
        <f t="shared" si="6"/>
        <v>-3.8896347391244035E-3</v>
      </c>
      <c r="E75" s="197">
        <f>PPCL_NG!J75+PPCL_Spot!J75+GT_NG!J75+GT_Spot!J75+Bawana_NG!J75+Bawana_RLNG!J75+Bawana_Spot!J75</f>
        <v>48.59</v>
      </c>
      <c r="F75" s="197">
        <f>PPCL_NG!Q75+PPCL_Spot!Q75+GT_NG!Q75+GT_Spot!Q75+Bawana_NG!Q75+Bawana_RLNG!Q75+Bawana_Spot!Q75</f>
        <v>48.592249432896622</v>
      </c>
      <c r="G75" s="198">
        <f t="shared" si="7"/>
        <v>-2.2494328966189414E-3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5.0002314707652413</v>
      </c>
      <c r="J75" s="198">
        <f t="shared" si="8"/>
        <v>-2.3147076524132615E-4</v>
      </c>
      <c r="K75" s="197">
        <f>PPCL_NG!L75+PPCL_Spot!L75+GT_NG!L75+GT_Spot!L75+Bawana_NG!L75+Bawana_RLNG!L75+Bawana_Spot!L75</f>
        <v>19.690000000000001</v>
      </c>
      <c r="L75" s="197">
        <f>PPCL_NG!S75+PPCL_Spot!S75+GT_NG!S75+GT_Spot!S75+Bawana_NG!S75+Bawana_RLNG!S75+Bawana_Spot!S75</f>
        <v>19.690911531873521</v>
      </c>
      <c r="M75" s="198">
        <f t="shared" si="9"/>
        <v>-9.1153187351977749E-4</v>
      </c>
      <c r="N75" s="197">
        <f>PPCL_NG!M75+PPCL_Spot!M75+GT_NG!M75+GT_Spot!M75+Bawana_NG!M75+Bawana_RLNG!M75+Bawana_Spot!M75</f>
        <v>58.71</v>
      </c>
      <c r="O75" s="197">
        <f>PPCL_NG!T75+PPCL_Spot!T75+GT_NG!T75+GT_Spot!T75+Bawana_NG!T75+Bawana_RLNG!T75+Bawana_Spot!T75</f>
        <v>58.712717929725464</v>
      </c>
      <c r="P75" s="198">
        <f t="shared" si="10"/>
        <v>-2.7179297254633639E-3</v>
      </c>
      <c r="Q75" s="198">
        <f t="shared" si="11"/>
        <v>-9.9999999999678124E-3</v>
      </c>
    </row>
    <row r="76" spans="1:17">
      <c r="A76" s="33" t="s">
        <v>118</v>
      </c>
      <c r="B76" s="197">
        <f>PPCL_NG!I76+PPCL_Spot!I76+GT_NG!I76+GT_Spot!I76+Bawana_NG!I76+Bawana_RLNG!I76+Bawana_Spot!I76</f>
        <v>84.02</v>
      </c>
      <c r="C76" s="197">
        <f>PPCL_NG!P76+PPCL_Spot!P76+GT_NG!P76+GT_Spot!P76+Bawana_NG!P76+Bawana_RLNG!P76+Bawana_Spot!P76</f>
        <v>84.02388963473912</v>
      </c>
      <c r="D76" s="198">
        <f t="shared" si="6"/>
        <v>-3.8896347391244035E-3</v>
      </c>
      <c r="E76" s="197">
        <f>PPCL_NG!J76+PPCL_Spot!J76+GT_NG!J76+GT_Spot!J76+Bawana_NG!J76+Bawana_RLNG!J76+Bawana_Spot!J76</f>
        <v>48.59</v>
      </c>
      <c r="F76" s="197">
        <f>PPCL_NG!Q76+PPCL_Spot!Q76+GT_NG!Q76+GT_Spot!Q76+Bawana_NG!Q76+Bawana_RLNG!Q76+Bawana_Spot!Q76</f>
        <v>48.592249432896622</v>
      </c>
      <c r="G76" s="198">
        <f t="shared" si="7"/>
        <v>-2.2494328966189414E-3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5.0002314707652413</v>
      </c>
      <c r="J76" s="198">
        <f t="shared" si="8"/>
        <v>-2.3147076524132615E-4</v>
      </c>
      <c r="K76" s="197">
        <f>PPCL_NG!L76+PPCL_Spot!L76+GT_NG!L76+GT_Spot!L76+Bawana_NG!L76+Bawana_RLNG!L76+Bawana_Spot!L76</f>
        <v>19.690000000000001</v>
      </c>
      <c r="L76" s="197">
        <f>PPCL_NG!S76+PPCL_Spot!S76+GT_NG!S76+GT_Spot!S76+Bawana_NG!S76+Bawana_RLNG!S76+Bawana_Spot!S76</f>
        <v>19.690911531873521</v>
      </c>
      <c r="M76" s="198">
        <f t="shared" si="9"/>
        <v>-9.1153187351977749E-4</v>
      </c>
      <c r="N76" s="197">
        <f>PPCL_NG!M76+PPCL_Spot!M76+GT_NG!M76+GT_Spot!M76+Bawana_NG!M76+Bawana_RLNG!M76+Bawana_Spot!M76</f>
        <v>58.71</v>
      </c>
      <c r="O76" s="197">
        <f>PPCL_NG!T76+PPCL_Spot!T76+GT_NG!T76+GT_Spot!T76+Bawana_NG!T76+Bawana_RLNG!T76+Bawana_Spot!T76</f>
        <v>58.712717929725464</v>
      </c>
      <c r="P76" s="198">
        <f t="shared" si="10"/>
        <v>-2.7179297254633639E-3</v>
      </c>
      <c r="Q76" s="198">
        <f t="shared" si="11"/>
        <v>-9.9999999999678124E-3</v>
      </c>
    </row>
    <row r="77" spans="1:17">
      <c r="A77" s="33" t="s">
        <v>119</v>
      </c>
      <c r="B77" s="197">
        <f>PPCL_NG!I77+PPCL_Spot!I77+GT_NG!I77+GT_Spot!I77+Bawana_NG!I77+Bawana_RLNG!I77+Bawana_Spot!I77</f>
        <v>84.02</v>
      </c>
      <c r="C77" s="197">
        <f>PPCL_NG!P77+PPCL_Spot!P77+GT_NG!P77+GT_Spot!P77+Bawana_NG!P77+Bawana_RLNG!P77+Bawana_Spot!P77</f>
        <v>84.02388963473912</v>
      </c>
      <c r="D77" s="198">
        <f t="shared" si="6"/>
        <v>-3.8896347391244035E-3</v>
      </c>
      <c r="E77" s="197">
        <f>PPCL_NG!J77+PPCL_Spot!J77+GT_NG!J77+GT_Spot!J77+Bawana_NG!J77+Bawana_RLNG!J77+Bawana_Spot!J77</f>
        <v>48.59</v>
      </c>
      <c r="F77" s="197">
        <f>PPCL_NG!Q77+PPCL_Spot!Q77+GT_NG!Q77+GT_Spot!Q77+Bawana_NG!Q77+Bawana_RLNG!Q77+Bawana_Spot!Q77</f>
        <v>48.592249432896622</v>
      </c>
      <c r="G77" s="198">
        <f t="shared" si="7"/>
        <v>-2.2494328966189414E-3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5.0002314707652413</v>
      </c>
      <c r="J77" s="198">
        <f t="shared" si="8"/>
        <v>-2.3147076524132615E-4</v>
      </c>
      <c r="K77" s="197">
        <f>PPCL_NG!L77+PPCL_Spot!L77+GT_NG!L77+GT_Spot!L77+Bawana_NG!L77+Bawana_RLNG!L77+Bawana_Spot!L77</f>
        <v>19.690000000000001</v>
      </c>
      <c r="L77" s="197">
        <f>PPCL_NG!S77+PPCL_Spot!S77+GT_NG!S77+GT_Spot!S77+Bawana_NG!S77+Bawana_RLNG!S77+Bawana_Spot!S77</f>
        <v>19.690911531873521</v>
      </c>
      <c r="M77" s="198">
        <f t="shared" si="9"/>
        <v>-9.1153187351977749E-4</v>
      </c>
      <c r="N77" s="197">
        <f>PPCL_NG!M77+PPCL_Spot!M77+GT_NG!M77+GT_Spot!M77+Bawana_NG!M77+Bawana_RLNG!M77+Bawana_Spot!M77</f>
        <v>58.71</v>
      </c>
      <c r="O77" s="197">
        <f>PPCL_NG!T77+PPCL_Spot!T77+GT_NG!T77+GT_Spot!T77+Bawana_NG!T77+Bawana_RLNG!T77+Bawana_Spot!T77</f>
        <v>58.712717929725464</v>
      </c>
      <c r="P77" s="198">
        <f t="shared" si="10"/>
        <v>-2.7179297254633639E-3</v>
      </c>
      <c r="Q77" s="198">
        <f t="shared" si="11"/>
        <v>-9.9999999999678124E-3</v>
      </c>
    </row>
    <row r="78" spans="1:17">
      <c r="A78" s="33" t="s">
        <v>120</v>
      </c>
      <c r="B78" s="197">
        <f>PPCL_NG!I78+PPCL_Spot!I78+GT_NG!I78+GT_Spot!I78+Bawana_NG!I78+Bawana_RLNG!I78+Bawana_Spot!I78</f>
        <v>84.02</v>
      </c>
      <c r="C78" s="197">
        <f>PPCL_NG!P78+PPCL_Spot!P78+GT_NG!P78+GT_Spot!P78+Bawana_NG!P78+Bawana_RLNG!P78+Bawana_Spot!P78</f>
        <v>84.02388963473912</v>
      </c>
      <c r="D78" s="198">
        <f t="shared" si="6"/>
        <v>-3.8896347391244035E-3</v>
      </c>
      <c r="E78" s="197">
        <f>PPCL_NG!J78+PPCL_Spot!J78+GT_NG!J78+GT_Spot!J78+Bawana_NG!J78+Bawana_RLNG!J78+Bawana_Spot!J78</f>
        <v>48.59</v>
      </c>
      <c r="F78" s="197">
        <f>PPCL_NG!Q78+PPCL_Spot!Q78+GT_NG!Q78+GT_Spot!Q78+Bawana_NG!Q78+Bawana_RLNG!Q78+Bawana_Spot!Q78</f>
        <v>48.592249432896622</v>
      </c>
      <c r="G78" s="198">
        <f t="shared" si="7"/>
        <v>-2.2494328966189414E-3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5.0002314707652413</v>
      </c>
      <c r="J78" s="198">
        <f t="shared" si="8"/>
        <v>-2.3147076524132615E-4</v>
      </c>
      <c r="K78" s="197">
        <f>PPCL_NG!L78+PPCL_Spot!L78+GT_NG!L78+GT_Spot!L78+Bawana_NG!L78+Bawana_RLNG!L78+Bawana_Spot!L78</f>
        <v>19.690000000000001</v>
      </c>
      <c r="L78" s="197">
        <f>PPCL_NG!S78+PPCL_Spot!S78+GT_NG!S78+GT_Spot!S78+Bawana_NG!S78+Bawana_RLNG!S78+Bawana_Spot!S78</f>
        <v>19.690911531873521</v>
      </c>
      <c r="M78" s="198">
        <f t="shared" si="9"/>
        <v>-9.1153187351977749E-4</v>
      </c>
      <c r="N78" s="197">
        <f>PPCL_NG!M78+PPCL_Spot!M78+GT_NG!M78+GT_Spot!M78+Bawana_NG!M78+Bawana_RLNG!M78+Bawana_Spot!M78</f>
        <v>58.71</v>
      </c>
      <c r="O78" s="197">
        <f>PPCL_NG!T78+PPCL_Spot!T78+GT_NG!T78+GT_Spot!T78+Bawana_NG!T78+Bawana_RLNG!T78+Bawana_Spot!T78</f>
        <v>58.712717929725464</v>
      </c>
      <c r="P78" s="198">
        <f t="shared" si="10"/>
        <v>-2.7179297254633639E-3</v>
      </c>
      <c r="Q78" s="198">
        <f t="shared" si="11"/>
        <v>-9.9999999999678124E-3</v>
      </c>
    </row>
    <row r="79" spans="1:17">
      <c r="A79" s="33" t="s">
        <v>121</v>
      </c>
      <c r="B79" s="197">
        <f>PPCL_NG!I79+PPCL_Spot!I79+GT_NG!I79+GT_Spot!I79+Bawana_NG!I79+Bawana_RLNG!I79+Bawana_Spot!I79</f>
        <v>99.61</v>
      </c>
      <c r="C79" s="197">
        <f>PPCL_NG!P79+PPCL_Spot!P79+GT_NG!P79+GT_Spot!P79+Bawana_NG!P79+Bawana_RLNG!P79+Bawana_Spot!P79</f>
        <v>99.609999999999985</v>
      </c>
      <c r="D79" s="198">
        <f t="shared" si="6"/>
        <v>0</v>
      </c>
      <c r="E79" s="197">
        <f>PPCL_NG!J79+PPCL_Spot!J79+GT_NG!J79+GT_Spot!J79+Bawana_NG!J79+Bawana_RLNG!J79+Bawana_Spot!J79</f>
        <v>45</v>
      </c>
      <c r="F79" s="197">
        <f>PPCL_NG!Q79+PPCL_Spot!Q79+GT_NG!Q79+GT_Spot!Q79+Bawana_NG!Q79+Bawana_RLNG!Q79+Bawana_Spot!Q79</f>
        <v>44.999999999999993</v>
      </c>
      <c r="G79" s="198">
        <f t="shared" si="7"/>
        <v>0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4.9999999999999991</v>
      </c>
      <c r="J79" s="198">
        <f t="shared" si="8"/>
        <v>0</v>
      </c>
      <c r="K79" s="197">
        <f>PPCL_NG!L79+PPCL_Spot!L79+GT_NG!L79+GT_Spot!L79+Bawana_NG!L79+Bawana_RLNG!L79+Bawana_Spot!L79</f>
        <v>19.690000000000001</v>
      </c>
      <c r="L79" s="197">
        <f>PPCL_NG!S79+PPCL_Spot!S79+GT_NG!S79+GT_Spot!S79+Bawana_NG!S79+Bawana_RLNG!S79+Bawana_Spot!S79</f>
        <v>19.689999999999998</v>
      </c>
      <c r="M79" s="198">
        <f t="shared" si="9"/>
        <v>0</v>
      </c>
      <c r="N79" s="197">
        <f>PPCL_NG!M79+PPCL_Spot!M79+GT_NG!M79+GT_Spot!M79+Bawana_NG!M79+Bawana_RLNG!M79+Bawana_Spot!M79</f>
        <v>52.46</v>
      </c>
      <c r="O79" s="197">
        <f>PPCL_NG!T79+PPCL_Spot!T79+GT_NG!T79+GT_Spot!T79+Bawana_NG!T79+Bawana_RLNG!T79+Bawana_Spot!T79</f>
        <v>52.459999999999994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99.61</v>
      </c>
      <c r="C80" s="197">
        <f>PPCL_NG!P80+PPCL_Spot!P80+GT_NG!P80+GT_Spot!P80+Bawana_NG!P80+Bawana_RLNG!P80+Bawana_Spot!P80</f>
        <v>99.609999999999985</v>
      </c>
      <c r="D80" s="198">
        <f t="shared" si="6"/>
        <v>0</v>
      </c>
      <c r="E80" s="197">
        <f>PPCL_NG!J80+PPCL_Spot!J80+GT_NG!J80+GT_Spot!J80+Bawana_NG!J80+Bawana_RLNG!J80+Bawana_Spot!J80</f>
        <v>45</v>
      </c>
      <c r="F80" s="197">
        <f>PPCL_NG!Q80+PPCL_Spot!Q80+GT_NG!Q80+GT_Spot!Q80+Bawana_NG!Q80+Bawana_RLNG!Q80+Bawana_Spot!Q80</f>
        <v>44.999999999999993</v>
      </c>
      <c r="G80" s="198">
        <f t="shared" si="7"/>
        <v>0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4.9999999999999991</v>
      </c>
      <c r="J80" s="198">
        <f t="shared" si="8"/>
        <v>0</v>
      </c>
      <c r="K80" s="197">
        <f>PPCL_NG!L80+PPCL_Spot!L80+GT_NG!L80+GT_Spot!L80+Bawana_NG!L80+Bawana_RLNG!L80+Bawana_Spot!L80</f>
        <v>19.690000000000001</v>
      </c>
      <c r="L80" s="197">
        <f>PPCL_NG!S80+PPCL_Spot!S80+GT_NG!S80+GT_Spot!S80+Bawana_NG!S80+Bawana_RLNG!S80+Bawana_Spot!S80</f>
        <v>19.689999999999998</v>
      </c>
      <c r="M80" s="198">
        <f t="shared" si="9"/>
        <v>0</v>
      </c>
      <c r="N80" s="197">
        <f>PPCL_NG!M80+PPCL_Spot!M80+GT_NG!M80+GT_Spot!M80+Bawana_NG!M80+Bawana_RLNG!M80+Bawana_Spot!M80</f>
        <v>52.46</v>
      </c>
      <c r="O80" s="197">
        <f>PPCL_NG!T80+PPCL_Spot!T80+GT_NG!T80+GT_Spot!T80+Bawana_NG!T80+Bawana_RLNG!T80+Bawana_Spot!T80</f>
        <v>52.459999999999994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99.61</v>
      </c>
      <c r="C81" s="197">
        <f>PPCL_NG!P81+PPCL_Spot!P81+GT_NG!P81+GT_Spot!P81+Bawana_NG!P81+Bawana_RLNG!P81+Bawana_Spot!P81</f>
        <v>99.609999999999985</v>
      </c>
      <c r="D81" s="198">
        <f t="shared" si="6"/>
        <v>0</v>
      </c>
      <c r="E81" s="197">
        <f>PPCL_NG!J81+PPCL_Spot!J81+GT_NG!J81+GT_Spot!J81+Bawana_NG!J81+Bawana_RLNG!J81+Bawana_Spot!J81</f>
        <v>45</v>
      </c>
      <c r="F81" s="197">
        <f>PPCL_NG!Q81+PPCL_Spot!Q81+GT_NG!Q81+GT_Spot!Q81+Bawana_NG!Q81+Bawana_RLNG!Q81+Bawana_Spot!Q81</f>
        <v>44.999999999999993</v>
      </c>
      <c r="G81" s="198">
        <f t="shared" si="7"/>
        <v>0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4.9999999999999991</v>
      </c>
      <c r="J81" s="198">
        <f t="shared" si="8"/>
        <v>0</v>
      </c>
      <c r="K81" s="197">
        <f>PPCL_NG!L81+PPCL_Spot!L81+GT_NG!L81+GT_Spot!L81+Bawana_NG!L81+Bawana_RLNG!L81+Bawana_Spot!L81</f>
        <v>19.690000000000001</v>
      </c>
      <c r="L81" s="197">
        <f>PPCL_NG!S81+PPCL_Spot!S81+GT_NG!S81+GT_Spot!S81+Bawana_NG!S81+Bawana_RLNG!S81+Bawana_Spot!S81</f>
        <v>19.689999999999998</v>
      </c>
      <c r="M81" s="198">
        <f t="shared" si="9"/>
        <v>0</v>
      </c>
      <c r="N81" s="197">
        <f>PPCL_NG!M81+PPCL_Spot!M81+GT_NG!M81+GT_Spot!M81+Bawana_NG!M81+Bawana_RLNG!M81+Bawana_Spot!M81</f>
        <v>52.46</v>
      </c>
      <c r="O81" s="197">
        <f>PPCL_NG!T81+PPCL_Spot!T81+GT_NG!T81+GT_Spot!T81+Bawana_NG!T81+Bawana_RLNG!T81+Bawana_Spot!T81</f>
        <v>52.459999999999994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99.61</v>
      </c>
      <c r="C82" s="197">
        <f>PPCL_NG!P82+PPCL_Spot!P82+GT_NG!P82+GT_Spot!P82+Bawana_NG!P82+Bawana_RLNG!P82+Bawana_Spot!P82</f>
        <v>99.609999999999985</v>
      </c>
      <c r="D82" s="198">
        <f t="shared" si="6"/>
        <v>0</v>
      </c>
      <c r="E82" s="197">
        <f>PPCL_NG!J82+PPCL_Spot!J82+GT_NG!J82+GT_Spot!J82+Bawana_NG!J82+Bawana_RLNG!J82+Bawana_Spot!J82</f>
        <v>45</v>
      </c>
      <c r="F82" s="197">
        <f>PPCL_NG!Q82+PPCL_Spot!Q82+GT_NG!Q82+GT_Spot!Q82+Bawana_NG!Q82+Bawana_RLNG!Q82+Bawana_Spot!Q82</f>
        <v>44.999999999999993</v>
      </c>
      <c r="G82" s="198">
        <f t="shared" si="7"/>
        <v>0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4.9999999999999991</v>
      </c>
      <c r="J82" s="198">
        <f t="shared" si="8"/>
        <v>0</v>
      </c>
      <c r="K82" s="197">
        <f>PPCL_NG!L82+PPCL_Spot!L82+GT_NG!L82+GT_Spot!L82+Bawana_NG!L82+Bawana_RLNG!L82+Bawana_Spot!L82</f>
        <v>19.690000000000001</v>
      </c>
      <c r="L82" s="197">
        <f>PPCL_NG!S82+PPCL_Spot!S82+GT_NG!S82+GT_Spot!S82+Bawana_NG!S82+Bawana_RLNG!S82+Bawana_Spot!S82</f>
        <v>19.689999999999998</v>
      </c>
      <c r="M82" s="198">
        <f t="shared" si="9"/>
        <v>0</v>
      </c>
      <c r="N82" s="197">
        <f>PPCL_NG!M82+PPCL_Spot!M82+GT_NG!M82+GT_Spot!M82+Bawana_NG!M82+Bawana_RLNG!M82+Bawana_Spot!M82</f>
        <v>52.46</v>
      </c>
      <c r="O82" s="197">
        <f>PPCL_NG!T82+PPCL_Spot!T82+GT_NG!T82+GT_Spot!T82+Bawana_NG!T82+Bawana_RLNG!T82+Bawana_Spot!T82</f>
        <v>52.459999999999994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84.02</v>
      </c>
      <c r="C83" s="197">
        <f>PPCL_NG!P83+PPCL_Spot!P83+GT_NG!P83+GT_Spot!P83+Bawana_NG!P83+Bawana_RLNG!P83+Bawana_Spot!P83</f>
        <v>84.02388963473912</v>
      </c>
      <c r="D83" s="198">
        <f t="shared" si="6"/>
        <v>-3.8896347391244035E-3</v>
      </c>
      <c r="E83" s="197">
        <f>PPCL_NG!J83+PPCL_Spot!J83+GT_NG!J83+GT_Spot!J83+Bawana_NG!J83+Bawana_RLNG!J83+Bawana_Spot!J83</f>
        <v>48.59</v>
      </c>
      <c r="F83" s="197">
        <f>PPCL_NG!Q83+PPCL_Spot!Q83+GT_NG!Q83+GT_Spot!Q83+Bawana_NG!Q83+Bawana_RLNG!Q83+Bawana_Spot!Q83</f>
        <v>48.592249432896622</v>
      </c>
      <c r="G83" s="198">
        <f t="shared" si="7"/>
        <v>-2.2494328966189414E-3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5.0002314707652413</v>
      </c>
      <c r="J83" s="198">
        <f t="shared" si="8"/>
        <v>-2.3147076524132615E-4</v>
      </c>
      <c r="K83" s="197">
        <f>PPCL_NG!L83+PPCL_Spot!L83+GT_NG!L83+GT_Spot!L83+Bawana_NG!L83+Bawana_RLNG!L83+Bawana_Spot!L83</f>
        <v>19.690000000000001</v>
      </c>
      <c r="L83" s="197">
        <f>PPCL_NG!S83+PPCL_Spot!S83+GT_NG!S83+GT_Spot!S83+Bawana_NG!S83+Bawana_RLNG!S83+Bawana_Spot!S83</f>
        <v>19.690911531873521</v>
      </c>
      <c r="M83" s="198">
        <f t="shared" si="9"/>
        <v>-9.1153187351977749E-4</v>
      </c>
      <c r="N83" s="197">
        <f>PPCL_NG!M83+PPCL_Spot!M83+GT_NG!M83+GT_Spot!M83+Bawana_NG!M83+Bawana_RLNG!M83+Bawana_Spot!M83</f>
        <v>58.71</v>
      </c>
      <c r="O83" s="197">
        <f>PPCL_NG!T83+PPCL_Spot!T83+GT_NG!T83+GT_Spot!T83+Bawana_NG!T83+Bawana_RLNG!T83+Bawana_Spot!T83</f>
        <v>58.712717929725464</v>
      </c>
      <c r="P83" s="198">
        <f t="shared" si="10"/>
        <v>-2.7179297254633639E-3</v>
      </c>
      <c r="Q83" s="198">
        <f t="shared" si="11"/>
        <v>-9.9999999999678124E-3</v>
      </c>
    </row>
    <row r="84" spans="1:17">
      <c r="A84" s="33" t="s">
        <v>126</v>
      </c>
      <c r="B84" s="197">
        <f>PPCL_NG!I84+PPCL_Spot!I84+GT_NG!I84+GT_Spot!I84+Bawana_NG!I84+Bawana_RLNG!I84+Bawana_Spot!I84</f>
        <v>84.02</v>
      </c>
      <c r="C84" s="197">
        <f>PPCL_NG!P84+PPCL_Spot!P84+GT_NG!P84+GT_Spot!P84+Bawana_NG!P84+Bawana_RLNG!P84+Bawana_Spot!P84</f>
        <v>84.02388963473912</v>
      </c>
      <c r="D84" s="198">
        <f t="shared" si="6"/>
        <v>-3.8896347391244035E-3</v>
      </c>
      <c r="E84" s="197">
        <f>PPCL_NG!J84+PPCL_Spot!J84+GT_NG!J84+GT_Spot!J84+Bawana_NG!J84+Bawana_RLNG!J84+Bawana_Spot!J84</f>
        <v>48.59</v>
      </c>
      <c r="F84" s="197">
        <f>PPCL_NG!Q84+PPCL_Spot!Q84+GT_NG!Q84+GT_Spot!Q84+Bawana_NG!Q84+Bawana_RLNG!Q84+Bawana_Spot!Q84</f>
        <v>48.592249432896622</v>
      </c>
      <c r="G84" s="198">
        <f t="shared" si="7"/>
        <v>-2.2494328966189414E-3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5.0002314707652413</v>
      </c>
      <c r="J84" s="198">
        <f t="shared" si="8"/>
        <v>-2.3147076524132615E-4</v>
      </c>
      <c r="K84" s="197">
        <f>PPCL_NG!L84+PPCL_Spot!L84+GT_NG!L84+GT_Spot!L84+Bawana_NG!L84+Bawana_RLNG!L84+Bawana_Spot!L84</f>
        <v>19.690000000000001</v>
      </c>
      <c r="L84" s="197">
        <f>PPCL_NG!S84+PPCL_Spot!S84+GT_NG!S84+GT_Spot!S84+Bawana_NG!S84+Bawana_RLNG!S84+Bawana_Spot!S84</f>
        <v>19.690911531873521</v>
      </c>
      <c r="M84" s="198">
        <f t="shared" si="9"/>
        <v>-9.1153187351977749E-4</v>
      </c>
      <c r="N84" s="197">
        <f>PPCL_NG!M84+PPCL_Spot!M84+GT_NG!M84+GT_Spot!M84+Bawana_NG!M84+Bawana_RLNG!M84+Bawana_Spot!M84</f>
        <v>58.71</v>
      </c>
      <c r="O84" s="197">
        <f>PPCL_NG!T84+PPCL_Spot!T84+GT_NG!T84+GT_Spot!T84+Bawana_NG!T84+Bawana_RLNG!T84+Bawana_Spot!T84</f>
        <v>58.712717929725464</v>
      </c>
      <c r="P84" s="198">
        <f t="shared" si="10"/>
        <v>-2.7179297254633639E-3</v>
      </c>
      <c r="Q84" s="198">
        <f t="shared" si="11"/>
        <v>-9.9999999999678124E-3</v>
      </c>
    </row>
    <row r="85" spans="1:17">
      <c r="A85" s="33" t="s">
        <v>127</v>
      </c>
      <c r="B85" s="197">
        <f>PPCL_NG!I85+PPCL_Spot!I85+GT_NG!I85+GT_Spot!I85+Bawana_NG!I85+Bawana_RLNG!I85+Bawana_Spot!I85</f>
        <v>84.02</v>
      </c>
      <c r="C85" s="197">
        <f>PPCL_NG!P85+PPCL_Spot!P85+GT_NG!P85+GT_Spot!P85+Bawana_NG!P85+Bawana_RLNG!P85+Bawana_Spot!P85</f>
        <v>84.02388963473912</v>
      </c>
      <c r="D85" s="198">
        <f t="shared" si="6"/>
        <v>-3.8896347391244035E-3</v>
      </c>
      <c r="E85" s="197">
        <f>PPCL_NG!J85+PPCL_Spot!J85+GT_NG!J85+GT_Spot!J85+Bawana_NG!J85+Bawana_RLNG!J85+Bawana_Spot!J85</f>
        <v>48.59</v>
      </c>
      <c r="F85" s="197">
        <f>PPCL_NG!Q85+PPCL_Spot!Q85+GT_NG!Q85+GT_Spot!Q85+Bawana_NG!Q85+Bawana_RLNG!Q85+Bawana_Spot!Q85</f>
        <v>48.592249432896622</v>
      </c>
      <c r="G85" s="198">
        <f t="shared" si="7"/>
        <v>-2.2494328966189414E-3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5.0002314707652413</v>
      </c>
      <c r="J85" s="198">
        <f t="shared" si="8"/>
        <v>-2.3147076524132615E-4</v>
      </c>
      <c r="K85" s="197">
        <f>PPCL_NG!L85+PPCL_Spot!L85+GT_NG!L85+GT_Spot!L85+Bawana_NG!L85+Bawana_RLNG!L85+Bawana_Spot!L85</f>
        <v>19.690000000000001</v>
      </c>
      <c r="L85" s="197">
        <f>PPCL_NG!S85+PPCL_Spot!S85+GT_NG!S85+GT_Spot!S85+Bawana_NG!S85+Bawana_RLNG!S85+Bawana_Spot!S85</f>
        <v>19.690911531873521</v>
      </c>
      <c r="M85" s="198">
        <f t="shared" si="9"/>
        <v>-9.1153187351977749E-4</v>
      </c>
      <c r="N85" s="197">
        <f>PPCL_NG!M85+PPCL_Spot!M85+GT_NG!M85+GT_Spot!M85+Bawana_NG!M85+Bawana_RLNG!M85+Bawana_Spot!M85</f>
        <v>58.71</v>
      </c>
      <c r="O85" s="197">
        <f>PPCL_NG!T85+PPCL_Spot!T85+GT_NG!T85+GT_Spot!T85+Bawana_NG!T85+Bawana_RLNG!T85+Bawana_Spot!T85</f>
        <v>58.712717929725464</v>
      </c>
      <c r="P85" s="198">
        <f t="shared" si="10"/>
        <v>-2.7179297254633639E-3</v>
      </c>
      <c r="Q85" s="198">
        <f t="shared" si="11"/>
        <v>-9.9999999999678124E-3</v>
      </c>
    </row>
    <row r="86" spans="1:17">
      <c r="A86" s="33" t="s">
        <v>128</v>
      </c>
      <c r="B86" s="197">
        <f>PPCL_NG!I86+PPCL_Spot!I86+GT_NG!I86+GT_Spot!I86+Bawana_NG!I86+Bawana_RLNG!I86+Bawana_Spot!I86</f>
        <v>84.02</v>
      </c>
      <c r="C86" s="197">
        <f>PPCL_NG!P86+PPCL_Spot!P86+GT_NG!P86+GT_Spot!P86+Bawana_NG!P86+Bawana_RLNG!P86+Bawana_Spot!P86</f>
        <v>84.02388963473912</v>
      </c>
      <c r="D86" s="198">
        <f t="shared" si="6"/>
        <v>-3.8896347391244035E-3</v>
      </c>
      <c r="E86" s="197">
        <f>PPCL_NG!J86+PPCL_Spot!J86+GT_NG!J86+GT_Spot!J86+Bawana_NG!J86+Bawana_RLNG!J86+Bawana_Spot!J86</f>
        <v>48.59</v>
      </c>
      <c r="F86" s="197">
        <f>PPCL_NG!Q86+PPCL_Spot!Q86+GT_NG!Q86+GT_Spot!Q86+Bawana_NG!Q86+Bawana_RLNG!Q86+Bawana_Spot!Q86</f>
        <v>48.592249432896622</v>
      </c>
      <c r="G86" s="198">
        <f t="shared" si="7"/>
        <v>-2.2494328966189414E-3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5.0002314707652413</v>
      </c>
      <c r="J86" s="198">
        <f t="shared" si="8"/>
        <v>-2.3147076524132615E-4</v>
      </c>
      <c r="K86" s="197">
        <f>PPCL_NG!L86+PPCL_Spot!L86+GT_NG!L86+GT_Spot!L86+Bawana_NG!L86+Bawana_RLNG!L86+Bawana_Spot!L86</f>
        <v>19.690000000000001</v>
      </c>
      <c r="L86" s="197">
        <f>PPCL_NG!S86+PPCL_Spot!S86+GT_NG!S86+GT_Spot!S86+Bawana_NG!S86+Bawana_RLNG!S86+Bawana_Spot!S86</f>
        <v>19.690911531873521</v>
      </c>
      <c r="M86" s="198">
        <f t="shared" si="9"/>
        <v>-9.1153187351977749E-4</v>
      </c>
      <c r="N86" s="197">
        <f>PPCL_NG!M86+PPCL_Spot!M86+GT_NG!M86+GT_Spot!M86+Bawana_NG!M86+Bawana_RLNG!M86+Bawana_Spot!M86</f>
        <v>58.71</v>
      </c>
      <c r="O86" s="197">
        <f>PPCL_NG!T86+PPCL_Spot!T86+GT_NG!T86+GT_Spot!T86+Bawana_NG!T86+Bawana_RLNG!T86+Bawana_Spot!T86</f>
        <v>58.712717929725464</v>
      </c>
      <c r="P86" s="198">
        <f t="shared" si="10"/>
        <v>-2.7179297254633639E-3</v>
      </c>
      <c r="Q86" s="198">
        <f t="shared" si="11"/>
        <v>-9.9999999999678124E-3</v>
      </c>
    </row>
    <row r="87" spans="1:17">
      <c r="A87" s="33" t="s">
        <v>129</v>
      </c>
      <c r="B87" s="197">
        <f>PPCL_NG!I87+PPCL_Spot!I87+GT_NG!I87+GT_Spot!I87+Bawana_NG!I87+Bawana_RLNG!I87+Bawana_Spot!I87</f>
        <v>84.02</v>
      </c>
      <c r="C87" s="197">
        <f>PPCL_NG!P87+PPCL_Spot!P87+GT_NG!P87+GT_Spot!P87+Bawana_NG!P87+Bawana_RLNG!P87+Bawana_Spot!P87</f>
        <v>84.02388963473912</v>
      </c>
      <c r="D87" s="198">
        <f t="shared" si="6"/>
        <v>-3.8896347391244035E-3</v>
      </c>
      <c r="E87" s="197">
        <f>PPCL_NG!J87+PPCL_Spot!J87+GT_NG!J87+GT_Spot!J87+Bawana_NG!J87+Bawana_RLNG!J87+Bawana_Spot!J87</f>
        <v>48.59</v>
      </c>
      <c r="F87" s="197">
        <f>PPCL_NG!Q87+PPCL_Spot!Q87+GT_NG!Q87+GT_Spot!Q87+Bawana_NG!Q87+Bawana_RLNG!Q87+Bawana_Spot!Q87</f>
        <v>48.592249432896622</v>
      </c>
      <c r="G87" s="198">
        <f t="shared" si="7"/>
        <v>-2.2494328966189414E-3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5.0002314707652413</v>
      </c>
      <c r="J87" s="198">
        <f t="shared" si="8"/>
        <v>-2.3147076524132615E-4</v>
      </c>
      <c r="K87" s="197">
        <f>PPCL_NG!L87+PPCL_Spot!L87+GT_NG!L87+GT_Spot!L87+Bawana_NG!L87+Bawana_RLNG!L87+Bawana_Spot!L87</f>
        <v>19.690000000000001</v>
      </c>
      <c r="L87" s="197">
        <f>PPCL_NG!S87+PPCL_Spot!S87+GT_NG!S87+GT_Spot!S87+Bawana_NG!S87+Bawana_RLNG!S87+Bawana_Spot!S87</f>
        <v>19.690911531873521</v>
      </c>
      <c r="M87" s="198">
        <f t="shared" si="9"/>
        <v>-9.1153187351977749E-4</v>
      </c>
      <c r="N87" s="197">
        <f>PPCL_NG!M87+PPCL_Spot!M87+GT_NG!M87+GT_Spot!M87+Bawana_NG!M87+Bawana_RLNG!M87+Bawana_Spot!M87</f>
        <v>58.71</v>
      </c>
      <c r="O87" s="197">
        <f>PPCL_NG!T87+PPCL_Spot!T87+GT_NG!T87+GT_Spot!T87+Bawana_NG!T87+Bawana_RLNG!T87+Bawana_Spot!T87</f>
        <v>58.712717929725464</v>
      </c>
      <c r="P87" s="198">
        <f t="shared" si="10"/>
        <v>-2.7179297254633639E-3</v>
      </c>
      <c r="Q87" s="198">
        <f t="shared" si="11"/>
        <v>-9.9999999999678124E-3</v>
      </c>
    </row>
    <row r="88" spans="1:17">
      <c r="A88" s="33" t="s">
        <v>130</v>
      </c>
      <c r="B88" s="197">
        <f>PPCL_NG!I88+PPCL_Spot!I88+GT_NG!I88+GT_Spot!I88+Bawana_NG!I88+Bawana_RLNG!I88+Bawana_Spot!I88</f>
        <v>84.02</v>
      </c>
      <c r="C88" s="197">
        <f>PPCL_NG!P88+PPCL_Spot!P88+GT_NG!P88+GT_Spot!P88+Bawana_NG!P88+Bawana_RLNG!P88+Bawana_Spot!P88</f>
        <v>84.02388963473912</v>
      </c>
      <c r="D88" s="198">
        <f t="shared" si="6"/>
        <v>-3.8896347391244035E-3</v>
      </c>
      <c r="E88" s="197">
        <f>PPCL_NG!J88+PPCL_Spot!J88+GT_NG!J88+GT_Spot!J88+Bawana_NG!J88+Bawana_RLNG!J88+Bawana_Spot!J88</f>
        <v>48.59</v>
      </c>
      <c r="F88" s="197">
        <f>PPCL_NG!Q88+PPCL_Spot!Q88+GT_NG!Q88+GT_Spot!Q88+Bawana_NG!Q88+Bawana_RLNG!Q88+Bawana_Spot!Q88</f>
        <v>48.592249432896622</v>
      </c>
      <c r="G88" s="198">
        <f t="shared" si="7"/>
        <v>-2.2494328966189414E-3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5.0002314707652413</v>
      </c>
      <c r="J88" s="198">
        <f t="shared" si="8"/>
        <v>-2.3147076524132615E-4</v>
      </c>
      <c r="K88" s="197">
        <f>PPCL_NG!L88+PPCL_Spot!L88+GT_NG!L88+GT_Spot!L88+Bawana_NG!L88+Bawana_RLNG!L88+Bawana_Spot!L88</f>
        <v>19.690000000000001</v>
      </c>
      <c r="L88" s="197">
        <f>PPCL_NG!S88+PPCL_Spot!S88+GT_NG!S88+GT_Spot!S88+Bawana_NG!S88+Bawana_RLNG!S88+Bawana_Spot!S88</f>
        <v>19.690911531873521</v>
      </c>
      <c r="M88" s="198">
        <f t="shared" si="9"/>
        <v>-9.1153187351977749E-4</v>
      </c>
      <c r="N88" s="197">
        <f>PPCL_NG!M88+PPCL_Spot!M88+GT_NG!M88+GT_Spot!M88+Bawana_NG!M88+Bawana_RLNG!M88+Bawana_Spot!M88</f>
        <v>58.71</v>
      </c>
      <c r="O88" s="197">
        <f>PPCL_NG!T88+PPCL_Spot!T88+GT_NG!T88+GT_Spot!T88+Bawana_NG!T88+Bawana_RLNG!T88+Bawana_Spot!T88</f>
        <v>58.712717929725464</v>
      </c>
      <c r="P88" s="198">
        <f t="shared" si="10"/>
        <v>-2.7179297254633639E-3</v>
      </c>
      <c r="Q88" s="198">
        <f t="shared" si="11"/>
        <v>-9.9999999999678124E-3</v>
      </c>
    </row>
    <row r="89" spans="1:17">
      <c r="A89" s="33" t="s">
        <v>131</v>
      </c>
      <c r="B89" s="197">
        <f>PPCL_NG!I89+PPCL_Spot!I89+GT_NG!I89+GT_Spot!I89+Bawana_NG!I89+Bawana_RLNG!I89+Bawana_Spot!I89</f>
        <v>84.02</v>
      </c>
      <c r="C89" s="197">
        <f>PPCL_NG!P89+PPCL_Spot!P89+GT_NG!P89+GT_Spot!P89+Bawana_NG!P89+Bawana_RLNG!P89+Bawana_Spot!P89</f>
        <v>84.02388963473912</v>
      </c>
      <c r="D89" s="198">
        <f t="shared" si="6"/>
        <v>-3.8896347391244035E-3</v>
      </c>
      <c r="E89" s="197">
        <f>PPCL_NG!J89+PPCL_Spot!J89+GT_NG!J89+GT_Spot!J89+Bawana_NG!J89+Bawana_RLNG!J89+Bawana_Spot!J89</f>
        <v>48.59</v>
      </c>
      <c r="F89" s="197">
        <f>PPCL_NG!Q89+PPCL_Spot!Q89+GT_NG!Q89+GT_Spot!Q89+Bawana_NG!Q89+Bawana_RLNG!Q89+Bawana_Spot!Q89</f>
        <v>48.592249432896622</v>
      </c>
      <c r="G89" s="198">
        <f t="shared" si="7"/>
        <v>-2.2494328966189414E-3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5.0002314707652413</v>
      </c>
      <c r="J89" s="198">
        <f t="shared" si="8"/>
        <v>-2.3147076524132615E-4</v>
      </c>
      <c r="K89" s="197">
        <f>PPCL_NG!L89+PPCL_Spot!L89+GT_NG!L89+GT_Spot!L89+Bawana_NG!L89+Bawana_RLNG!L89+Bawana_Spot!L89</f>
        <v>19.690000000000001</v>
      </c>
      <c r="L89" s="197">
        <f>PPCL_NG!S89+PPCL_Spot!S89+GT_NG!S89+GT_Spot!S89+Bawana_NG!S89+Bawana_RLNG!S89+Bawana_Spot!S89</f>
        <v>19.690911531873521</v>
      </c>
      <c r="M89" s="198">
        <f t="shared" si="9"/>
        <v>-9.1153187351977749E-4</v>
      </c>
      <c r="N89" s="197">
        <f>PPCL_NG!M89+PPCL_Spot!M89+GT_NG!M89+GT_Spot!M89+Bawana_NG!M89+Bawana_RLNG!M89+Bawana_Spot!M89</f>
        <v>58.71</v>
      </c>
      <c r="O89" s="197">
        <f>PPCL_NG!T89+PPCL_Spot!T89+GT_NG!T89+GT_Spot!T89+Bawana_NG!T89+Bawana_RLNG!T89+Bawana_Spot!T89</f>
        <v>58.712717929725464</v>
      </c>
      <c r="P89" s="198">
        <f t="shared" si="10"/>
        <v>-2.7179297254633639E-3</v>
      </c>
      <c r="Q89" s="198">
        <f t="shared" si="11"/>
        <v>-9.9999999999678124E-3</v>
      </c>
    </row>
    <row r="90" spans="1:17">
      <c r="A90" s="33" t="s">
        <v>132</v>
      </c>
      <c r="B90" s="197">
        <f>PPCL_NG!I90+PPCL_Spot!I90+GT_NG!I90+GT_Spot!I90+Bawana_NG!I90+Bawana_RLNG!I90+Bawana_Spot!I90</f>
        <v>84.02</v>
      </c>
      <c r="C90" s="197">
        <f>PPCL_NG!P90+PPCL_Spot!P90+GT_NG!P90+GT_Spot!P90+Bawana_NG!P90+Bawana_RLNG!P90+Bawana_Spot!P90</f>
        <v>84.02388963473912</v>
      </c>
      <c r="D90" s="198">
        <f t="shared" si="6"/>
        <v>-3.8896347391244035E-3</v>
      </c>
      <c r="E90" s="197">
        <f>PPCL_NG!J90+PPCL_Spot!J90+GT_NG!J90+GT_Spot!J90+Bawana_NG!J90+Bawana_RLNG!J90+Bawana_Spot!J90</f>
        <v>48.59</v>
      </c>
      <c r="F90" s="197">
        <f>PPCL_NG!Q90+PPCL_Spot!Q90+GT_NG!Q90+GT_Spot!Q90+Bawana_NG!Q90+Bawana_RLNG!Q90+Bawana_Spot!Q90</f>
        <v>48.592249432896622</v>
      </c>
      <c r="G90" s="198">
        <f t="shared" si="7"/>
        <v>-2.2494328966189414E-3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5.0002314707652413</v>
      </c>
      <c r="J90" s="198">
        <f t="shared" si="8"/>
        <v>-2.3147076524132615E-4</v>
      </c>
      <c r="K90" s="197">
        <f>PPCL_NG!L90+PPCL_Spot!L90+GT_NG!L90+GT_Spot!L90+Bawana_NG!L90+Bawana_RLNG!L90+Bawana_Spot!L90</f>
        <v>19.690000000000001</v>
      </c>
      <c r="L90" s="197">
        <f>PPCL_NG!S90+PPCL_Spot!S90+GT_NG!S90+GT_Spot!S90+Bawana_NG!S90+Bawana_RLNG!S90+Bawana_Spot!S90</f>
        <v>19.690911531873521</v>
      </c>
      <c r="M90" s="198">
        <f t="shared" si="9"/>
        <v>-9.1153187351977749E-4</v>
      </c>
      <c r="N90" s="197">
        <f>PPCL_NG!M90+PPCL_Spot!M90+GT_NG!M90+GT_Spot!M90+Bawana_NG!M90+Bawana_RLNG!M90+Bawana_Spot!M90</f>
        <v>58.71</v>
      </c>
      <c r="O90" s="197">
        <f>PPCL_NG!T90+PPCL_Spot!T90+GT_NG!T90+GT_Spot!T90+Bawana_NG!T90+Bawana_RLNG!T90+Bawana_Spot!T90</f>
        <v>58.712717929725464</v>
      </c>
      <c r="P90" s="198">
        <f t="shared" si="10"/>
        <v>-2.7179297254633639E-3</v>
      </c>
      <c r="Q90" s="198">
        <f t="shared" si="11"/>
        <v>-9.9999999999678124E-3</v>
      </c>
    </row>
    <row r="91" spans="1:17">
      <c r="A91" s="33" t="s">
        <v>133</v>
      </c>
      <c r="B91" s="197">
        <f>PPCL_NG!I91+PPCL_Spot!I91+GT_NG!I91+GT_Spot!I91+Bawana_NG!I91+Bawana_RLNG!I91+Bawana_Spot!I91</f>
        <v>84.02</v>
      </c>
      <c r="C91" s="197">
        <f>PPCL_NG!P91+PPCL_Spot!P91+GT_NG!P91+GT_Spot!P91+Bawana_NG!P91+Bawana_RLNG!P91+Bawana_Spot!P91</f>
        <v>84.02388963473912</v>
      </c>
      <c r="D91" s="198">
        <f t="shared" si="6"/>
        <v>-3.8896347391244035E-3</v>
      </c>
      <c r="E91" s="197">
        <f>PPCL_NG!J91+PPCL_Spot!J91+GT_NG!J91+GT_Spot!J91+Bawana_NG!J91+Bawana_RLNG!J91+Bawana_Spot!J91</f>
        <v>48.59</v>
      </c>
      <c r="F91" s="197">
        <f>PPCL_NG!Q91+PPCL_Spot!Q91+GT_NG!Q91+GT_Spot!Q91+Bawana_NG!Q91+Bawana_RLNG!Q91+Bawana_Spot!Q91</f>
        <v>48.592249432896622</v>
      </c>
      <c r="G91" s="198">
        <f t="shared" si="7"/>
        <v>-2.2494328966189414E-3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5.0002314707652413</v>
      </c>
      <c r="J91" s="198">
        <f t="shared" si="8"/>
        <v>-2.3147076524132615E-4</v>
      </c>
      <c r="K91" s="197">
        <f>PPCL_NG!L91+PPCL_Spot!L91+GT_NG!L91+GT_Spot!L91+Bawana_NG!L91+Bawana_RLNG!L91+Bawana_Spot!L91</f>
        <v>19.690000000000001</v>
      </c>
      <c r="L91" s="197">
        <f>PPCL_NG!S91+PPCL_Spot!S91+GT_NG!S91+GT_Spot!S91+Bawana_NG!S91+Bawana_RLNG!S91+Bawana_Spot!S91</f>
        <v>19.690911531873521</v>
      </c>
      <c r="M91" s="198">
        <f t="shared" si="9"/>
        <v>-9.1153187351977749E-4</v>
      </c>
      <c r="N91" s="197">
        <f>PPCL_NG!M91+PPCL_Spot!M91+GT_NG!M91+GT_Spot!M91+Bawana_NG!M91+Bawana_RLNG!M91+Bawana_Spot!M91</f>
        <v>58.71</v>
      </c>
      <c r="O91" s="197">
        <f>PPCL_NG!T91+PPCL_Spot!T91+GT_NG!T91+GT_Spot!T91+Bawana_NG!T91+Bawana_RLNG!T91+Bawana_Spot!T91</f>
        <v>58.712717929725464</v>
      </c>
      <c r="P91" s="198">
        <f t="shared" si="10"/>
        <v>-2.7179297254633639E-3</v>
      </c>
      <c r="Q91" s="198">
        <f t="shared" si="11"/>
        <v>-9.9999999999678124E-3</v>
      </c>
    </row>
    <row r="92" spans="1:17">
      <c r="A92" s="33" t="s">
        <v>134</v>
      </c>
      <c r="B92" s="197">
        <f>PPCL_NG!I92+PPCL_Spot!I92+GT_NG!I92+GT_Spot!I92+Bawana_NG!I92+Bawana_RLNG!I92+Bawana_Spot!I92</f>
        <v>84.02</v>
      </c>
      <c r="C92" s="197">
        <f>PPCL_NG!P92+PPCL_Spot!P92+GT_NG!P92+GT_Spot!P92+Bawana_NG!P92+Bawana_RLNG!P92+Bawana_Spot!P92</f>
        <v>84.02388963473912</v>
      </c>
      <c r="D92" s="198">
        <f t="shared" si="6"/>
        <v>-3.8896347391244035E-3</v>
      </c>
      <c r="E92" s="197">
        <f>PPCL_NG!J92+PPCL_Spot!J92+GT_NG!J92+GT_Spot!J92+Bawana_NG!J92+Bawana_RLNG!J92+Bawana_Spot!J92</f>
        <v>48.59</v>
      </c>
      <c r="F92" s="197">
        <f>PPCL_NG!Q92+PPCL_Spot!Q92+GT_NG!Q92+GT_Spot!Q92+Bawana_NG!Q92+Bawana_RLNG!Q92+Bawana_Spot!Q92</f>
        <v>48.592249432896622</v>
      </c>
      <c r="G92" s="198">
        <f t="shared" si="7"/>
        <v>-2.2494328966189414E-3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5.0002314707652413</v>
      </c>
      <c r="J92" s="198">
        <f t="shared" si="8"/>
        <v>-2.3147076524132615E-4</v>
      </c>
      <c r="K92" s="197">
        <f>PPCL_NG!L92+PPCL_Spot!L92+GT_NG!L92+GT_Spot!L92+Bawana_NG!L92+Bawana_RLNG!L92+Bawana_Spot!L92</f>
        <v>19.690000000000001</v>
      </c>
      <c r="L92" s="197">
        <f>PPCL_NG!S92+PPCL_Spot!S92+GT_NG!S92+GT_Spot!S92+Bawana_NG!S92+Bawana_RLNG!S92+Bawana_Spot!S92</f>
        <v>19.690911531873521</v>
      </c>
      <c r="M92" s="198">
        <f t="shared" si="9"/>
        <v>-9.1153187351977749E-4</v>
      </c>
      <c r="N92" s="197">
        <f>PPCL_NG!M92+PPCL_Spot!M92+GT_NG!M92+GT_Spot!M92+Bawana_NG!M92+Bawana_RLNG!M92+Bawana_Spot!M92</f>
        <v>58.71</v>
      </c>
      <c r="O92" s="197">
        <f>PPCL_NG!T92+PPCL_Spot!T92+GT_NG!T92+GT_Spot!T92+Bawana_NG!T92+Bawana_RLNG!T92+Bawana_Spot!T92</f>
        <v>58.712717929725464</v>
      </c>
      <c r="P92" s="198">
        <f t="shared" si="10"/>
        <v>-2.7179297254633639E-3</v>
      </c>
      <c r="Q92" s="198">
        <f t="shared" si="11"/>
        <v>-9.9999999999678124E-3</v>
      </c>
    </row>
    <row r="93" spans="1:17">
      <c r="A93" s="33" t="s">
        <v>135</v>
      </c>
      <c r="B93" s="197">
        <f>PPCL_NG!I93+PPCL_Spot!I93+GT_NG!I93+GT_Spot!I93+Bawana_NG!I93+Bawana_RLNG!I93+Bawana_Spot!I93</f>
        <v>84.02</v>
      </c>
      <c r="C93" s="197">
        <f>PPCL_NG!P93+PPCL_Spot!P93+GT_NG!P93+GT_Spot!P93+Bawana_NG!P93+Bawana_RLNG!P93+Bawana_Spot!P93</f>
        <v>84.02388963473912</v>
      </c>
      <c r="D93" s="198">
        <f t="shared" si="6"/>
        <v>-3.8896347391244035E-3</v>
      </c>
      <c r="E93" s="197">
        <f>PPCL_NG!J93+PPCL_Spot!J93+GT_NG!J93+GT_Spot!J93+Bawana_NG!J93+Bawana_RLNG!J93+Bawana_Spot!J93</f>
        <v>48.59</v>
      </c>
      <c r="F93" s="197">
        <f>PPCL_NG!Q93+PPCL_Spot!Q93+GT_NG!Q93+GT_Spot!Q93+Bawana_NG!Q93+Bawana_RLNG!Q93+Bawana_Spot!Q93</f>
        <v>48.592249432896622</v>
      </c>
      <c r="G93" s="198">
        <f t="shared" si="7"/>
        <v>-2.2494328966189414E-3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5.0002314707652413</v>
      </c>
      <c r="J93" s="198">
        <f t="shared" si="8"/>
        <v>-2.3147076524132615E-4</v>
      </c>
      <c r="K93" s="197">
        <f>PPCL_NG!L93+PPCL_Spot!L93+GT_NG!L93+GT_Spot!L93+Bawana_NG!L93+Bawana_RLNG!L93+Bawana_Spot!L93</f>
        <v>19.690000000000001</v>
      </c>
      <c r="L93" s="197">
        <f>PPCL_NG!S93+PPCL_Spot!S93+GT_NG!S93+GT_Spot!S93+Bawana_NG!S93+Bawana_RLNG!S93+Bawana_Spot!S93</f>
        <v>19.690911531873521</v>
      </c>
      <c r="M93" s="198">
        <f t="shared" si="9"/>
        <v>-9.1153187351977749E-4</v>
      </c>
      <c r="N93" s="197">
        <f>PPCL_NG!M93+PPCL_Spot!M93+GT_NG!M93+GT_Spot!M93+Bawana_NG!M93+Bawana_RLNG!M93+Bawana_Spot!M93</f>
        <v>58.71</v>
      </c>
      <c r="O93" s="197">
        <f>PPCL_NG!T93+PPCL_Spot!T93+GT_NG!T93+GT_Spot!T93+Bawana_NG!T93+Bawana_RLNG!T93+Bawana_Spot!T93</f>
        <v>58.712717929725464</v>
      </c>
      <c r="P93" s="198">
        <f t="shared" si="10"/>
        <v>-2.7179297254633639E-3</v>
      </c>
      <c r="Q93" s="198">
        <f t="shared" si="11"/>
        <v>-9.9999999999678124E-3</v>
      </c>
    </row>
    <row r="94" spans="1:17">
      <c r="A94" s="33" t="s">
        <v>136</v>
      </c>
      <c r="B94" s="197">
        <f>PPCL_NG!I94+PPCL_Spot!I94+GT_NG!I94+GT_Spot!I94+Bawana_NG!I94+Bawana_RLNG!I94+Bawana_Spot!I94</f>
        <v>84.02</v>
      </c>
      <c r="C94" s="197">
        <f>PPCL_NG!P94+PPCL_Spot!P94+GT_NG!P94+GT_Spot!P94+Bawana_NG!P94+Bawana_RLNG!P94+Bawana_Spot!P94</f>
        <v>84.02388963473912</v>
      </c>
      <c r="D94" s="198">
        <f t="shared" si="6"/>
        <v>-3.8896347391244035E-3</v>
      </c>
      <c r="E94" s="197">
        <f>PPCL_NG!J94+PPCL_Spot!J94+GT_NG!J94+GT_Spot!J94+Bawana_NG!J94+Bawana_RLNG!J94+Bawana_Spot!J94</f>
        <v>48.59</v>
      </c>
      <c r="F94" s="197">
        <f>PPCL_NG!Q94+PPCL_Spot!Q94+GT_NG!Q94+GT_Spot!Q94+Bawana_NG!Q94+Bawana_RLNG!Q94+Bawana_Spot!Q94</f>
        <v>48.592249432896622</v>
      </c>
      <c r="G94" s="198">
        <f t="shared" si="7"/>
        <v>-2.2494328966189414E-3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5.0002314707652413</v>
      </c>
      <c r="J94" s="198">
        <f t="shared" si="8"/>
        <v>-2.3147076524132615E-4</v>
      </c>
      <c r="K94" s="197">
        <f>PPCL_NG!L94+PPCL_Spot!L94+GT_NG!L94+GT_Spot!L94+Bawana_NG!L94+Bawana_RLNG!L94+Bawana_Spot!L94</f>
        <v>19.690000000000001</v>
      </c>
      <c r="L94" s="197">
        <f>PPCL_NG!S94+PPCL_Spot!S94+GT_NG!S94+GT_Spot!S94+Bawana_NG!S94+Bawana_RLNG!S94+Bawana_Spot!S94</f>
        <v>19.690911531873521</v>
      </c>
      <c r="M94" s="198">
        <f t="shared" si="9"/>
        <v>-9.1153187351977749E-4</v>
      </c>
      <c r="N94" s="197">
        <f>PPCL_NG!M94+PPCL_Spot!M94+GT_NG!M94+GT_Spot!M94+Bawana_NG!M94+Bawana_RLNG!M94+Bawana_Spot!M94</f>
        <v>58.71</v>
      </c>
      <c r="O94" s="197">
        <f>PPCL_NG!T94+PPCL_Spot!T94+GT_NG!T94+GT_Spot!T94+Bawana_NG!T94+Bawana_RLNG!T94+Bawana_Spot!T94</f>
        <v>58.712717929725464</v>
      </c>
      <c r="P94" s="198">
        <f t="shared" si="10"/>
        <v>-2.7179297254633639E-3</v>
      </c>
      <c r="Q94" s="198">
        <f t="shared" si="11"/>
        <v>-9.9999999999678124E-3</v>
      </c>
    </row>
    <row r="95" spans="1:17">
      <c r="A95" s="33" t="s">
        <v>137</v>
      </c>
      <c r="B95" s="197">
        <f>PPCL_NG!I95+PPCL_Spot!I95+GT_NG!I95+GT_Spot!I95+Bawana_NG!I95+Bawana_RLNG!I95+Bawana_Spot!I95</f>
        <v>84.02</v>
      </c>
      <c r="C95" s="197">
        <f>PPCL_NG!P95+PPCL_Spot!P95+GT_NG!P95+GT_Spot!P95+Bawana_NG!P95+Bawana_RLNG!P95+Bawana_Spot!P95</f>
        <v>84.02388963473912</v>
      </c>
      <c r="D95" s="198">
        <f t="shared" si="6"/>
        <v>-3.8896347391244035E-3</v>
      </c>
      <c r="E95" s="197">
        <f>PPCL_NG!J95+PPCL_Spot!J95+GT_NG!J95+GT_Spot!J95+Bawana_NG!J95+Bawana_RLNG!J95+Bawana_Spot!J95</f>
        <v>48.59</v>
      </c>
      <c r="F95" s="197">
        <f>PPCL_NG!Q95+PPCL_Spot!Q95+GT_NG!Q95+GT_Spot!Q95+Bawana_NG!Q95+Bawana_RLNG!Q95+Bawana_Spot!Q95</f>
        <v>48.592249432896622</v>
      </c>
      <c r="G95" s="198">
        <f t="shared" si="7"/>
        <v>-2.2494328966189414E-3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5.0002314707652413</v>
      </c>
      <c r="J95" s="198">
        <f t="shared" si="8"/>
        <v>-2.3147076524132615E-4</v>
      </c>
      <c r="K95" s="197">
        <f>PPCL_NG!L95+PPCL_Spot!L95+GT_NG!L95+GT_Spot!L95+Bawana_NG!L95+Bawana_RLNG!L95+Bawana_Spot!L95</f>
        <v>19.690000000000001</v>
      </c>
      <c r="L95" s="197">
        <f>PPCL_NG!S95+PPCL_Spot!S95+GT_NG!S95+GT_Spot!S95+Bawana_NG!S95+Bawana_RLNG!S95+Bawana_Spot!S95</f>
        <v>19.690911531873521</v>
      </c>
      <c r="M95" s="198">
        <f t="shared" si="9"/>
        <v>-9.1153187351977749E-4</v>
      </c>
      <c r="N95" s="197">
        <f>PPCL_NG!M95+PPCL_Spot!M95+GT_NG!M95+GT_Spot!M95+Bawana_NG!M95+Bawana_RLNG!M95+Bawana_Spot!M95</f>
        <v>58.71</v>
      </c>
      <c r="O95" s="197">
        <f>PPCL_NG!T95+PPCL_Spot!T95+GT_NG!T95+GT_Spot!T95+Bawana_NG!T95+Bawana_RLNG!T95+Bawana_Spot!T95</f>
        <v>58.712717929725464</v>
      </c>
      <c r="P95" s="198">
        <f t="shared" si="10"/>
        <v>-2.7179297254633639E-3</v>
      </c>
      <c r="Q95" s="198">
        <f t="shared" si="11"/>
        <v>-9.9999999999678124E-3</v>
      </c>
    </row>
    <row r="96" spans="1:17">
      <c r="A96" s="33" t="s">
        <v>138</v>
      </c>
      <c r="B96" s="197">
        <f>PPCL_NG!I96+PPCL_Spot!I96+GT_NG!I96+GT_Spot!I96+Bawana_NG!I96+Bawana_RLNG!I96+Bawana_Spot!I96</f>
        <v>84.02</v>
      </c>
      <c r="C96" s="197">
        <f>PPCL_NG!P96+PPCL_Spot!P96+GT_NG!P96+GT_Spot!P96+Bawana_NG!P96+Bawana_RLNG!P96+Bawana_Spot!P96</f>
        <v>84.02388963473912</v>
      </c>
      <c r="D96" s="198">
        <f t="shared" si="6"/>
        <v>-3.8896347391244035E-3</v>
      </c>
      <c r="E96" s="197">
        <f>PPCL_NG!J96+PPCL_Spot!J96+GT_NG!J96+GT_Spot!J96+Bawana_NG!J96+Bawana_RLNG!J96+Bawana_Spot!J96</f>
        <v>48.59</v>
      </c>
      <c r="F96" s="197">
        <f>PPCL_NG!Q96+PPCL_Spot!Q96+GT_NG!Q96+GT_Spot!Q96+Bawana_NG!Q96+Bawana_RLNG!Q96+Bawana_Spot!Q96</f>
        <v>48.592249432896622</v>
      </c>
      <c r="G96" s="198">
        <f t="shared" si="7"/>
        <v>-2.2494328966189414E-3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5.0002314707652413</v>
      </c>
      <c r="J96" s="198">
        <f t="shared" si="8"/>
        <v>-2.3147076524132615E-4</v>
      </c>
      <c r="K96" s="197">
        <f>PPCL_NG!L96+PPCL_Spot!L96+GT_NG!L96+GT_Spot!L96+Bawana_NG!L96+Bawana_RLNG!L96+Bawana_Spot!L96</f>
        <v>19.690000000000001</v>
      </c>
      <c r="L96" s="197">
        <f>PPCL_NG!S96+PPCL_Spot!S96+GT_NG!S96+GT_Spot!S96+Bawana_NG!S96+Bawana_RLNG!S96+Bawana_Spot!S96</f>
        <v>19.690911531873521</v>
      </c>
      <c r="M96" s="198">
        <f t="shared" si="9"/>
        <v>-9.1153187351977749E-4</v>
      </c>
      <c r="N96" s="197">
        <f>PPCL_NG!M96+PPCL_Spot!M96+GT_NG!M96+GT_Spot!M96+Bawana_NG!M96+Bawana_RLNG!M96+Bawana_Spot!M96</f>
        <v>58.71</v>
      </c>
      <c r="O96" s="197">
        <f>PPCL_NG!T96+PPCL_Spot!T96+GT_NG!T96+GT_Spot!T96+Bawana_NG!T96+Bawana_RLNG!T96+Bawana_Spot!T96</f>
        <v>58.712717929725464</v>
      </c>
      <c r="P96" s="198">
        <f t="shared" si="10"/>
        <v>-2.7179297254633639E-3</v>
      </c>
      <c r="Q96" s="198">
        <f t="shared" si="11"/>
        <v>-9.9999999999678124E-3</v>
      </c>
    </row>
    <row r="97" spans="1:17">
      <c r="A97" s="33" t="s">
        <v>139</v>
      </c>
      <c r="B97" s="197">
        <f>PPCL_NG!I97+PPCL_Spot!I97+GT_NG!I97+GT_Spot!I97+Bawana_NG!I97+Bawana_RLNG!I97+Bawana_Spot!I97</f>
        <v>84.02</v>
      </c>
      <c r="C97" s="197">
        <f>PPCL_NG!P97+PPCL_Spot!P97+GT_NG!P97+GT_Spot!P97+Bawana_NG!P97+Bawana_RLNG!P97+Bawana_Spot!P97</f>
        <v>84.02388963473912</v>
      </c>
      <c r="D97" s="198">
        <f t="shared" si="6"/>
        <v>-3.8896347391244035E-3</v>
      </c>
      <c r="E97" s="197">
        <f>PPCL_NG!J97+PPCL_Spot!J97+GT_NG!J97+GT_Spot!J97+Bawana_NG!J97+Bawana_RLNG!J97+Bawana_Spot!J97</f>
        <v>48.59</v>
      </c>
      <c r="F97" s="197">
        <f>PPCL_NG!Q97+PPCL_Spot!Q97+GT_NG!Q97+GT_Spot!Q97+Bawana_NG!Q97+Bawana_RLNG!Q97+Bawana_Spot!Q97</f>
        <v>48.592249432896622</v>
      </c>
      <c r="G97" s="198">
        <f t="shared" si="7"/>
        <v>-2.2494328966189414E-3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5.0002314707652413</v>
      </c>
      <c r="J97" s="198">
        <f t="shared" si="8"/>
        <v>-2.3147076524132615E-4</v>
      </c>
      <c r="K97" s="197">
        <f>PPCL_NG!L97+PPCL_Spot!L97+GT_NG!L97+GT_Spot!L97+Bawana_NG!L97+Bawana_RLNG!L97+Bawana_Spot!L97</f>
        <v>19.690000000000001</v>
      </c>
      <c r="L97" s="197">
        <f>PPCL_NG!S97+PPCL_Spot!S97+GT_NG!S97+GT_Spot!S97+Bawana_NG!S97+Bawana_RLNG!S97+Bawana_Spot!S97</f>
        <v>19.690911531873521</v>
      </c>
      <c r="M97" s="198">
        <f t="shared" si="9"/>
        <v>-9.1153187351977749E-4</v>
      </c>
      <c r="N97" s="197">
        <f>PPCL_NG!M97+PPCL_Spot!M97+GT_NG!M97+GT_Spot!M97+Bawana_NG!M97+Bawana_RLNG!M97+Bawana_Spot!M97</f>
        <v>58.71</v>
      </c>
      <c r="O97" s="197">
        <f>PPCL_NG!T97+PPCL_Spot!T97+GT_NG!T97+GT_Spot!T97+Bawana_NG!T97+Bawana_RLNG!T97+Bawana_Spot!T97</f>
        <v>58.712717929725464</v>
      </c>
      <c r="P97" s="198">
        <f t="shared" si="10"/>
        <v>-2.7179297254633639E-3</v>
      </c>
      <c r="Q97" s="198">
        <f t="shared" si="11"/>
        <v>-9.9999999999678124E-3</v>
      </c>
    </row>
    <row r="98" spans="1:17">
      <c r="A98" s="33" t="s">
        <v>140</v>
      </c>
      <c r="B98" s="197">
        <f>PPCL_NG!I98+PPCL_Spot!I98+GT_NG!I98+GT_Spot!I98+Bawana_NG!I98+Bawana_RLNG!I98+Bawana_Spot!I98</f>
        <v>84.02</v>
      </c>
      <c r="C98" s="197">
        <f>PPCL_NG!P98+PPCL_Spot!P98+GT_NG!P98+GT_Spot!P98+Bawana_NG!P98+Bawana_RLNG!P98+Bawana_Spot!P98</f>
        <v>84.02388963473912</v>
      </c>
      <c r="D98" s="198">
        <f t="shared" si="6"/>
        <v>-3.8896347391244035E-3</v>
      </c>
      <c r="E98" s="197">
        <f>PPCL_NG!J98+PPCL_Spot!J98+GT_NG!J98+GT_Spot!J98+Bawana_NG!J98+Bawana_RLNG!J98+Bawana_Spot!J98</f>
        <v>48.59</v>
      </c>
      <c r="F98" s="197">
        <f>PPCL_NG!Q98+PPCL_Spot!Q98+GT_NG!Q98+GT_Spot!Q98+Bawana_NG!Q98+Bawana_RLNG!Q98+Bawana_Spot!Q98</f>
        <v>48.592249432896622</v>
      </c>
      <c r="G98" s="198">
        <f t="shared" si="7"/>
        <v>-2.2494328966189414E-3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5.0002314707652413</v>
      </c>
      <c r="J98" s="198">
        <f t="shared" si="8"/>
        <v>-2.3147076524132615E-4</v>
      </c>
      <c r="K98" s="197">
        <f>PPCL_NG!L98+PPCL_Spot!L98+GT_NG!L98+GT_Spot!L98+Bawana_NG!L98+Bawana_RLNG!L98+Bawana_Spot!L98</f>
        <v>19.690000000000001</v>
      </c>
      <c r="L98" s="197">
        <f>PPCL_NG!S98+PPCL_Spot!S98+GT_NG!S98+GT_Spot!S98+Bawana_NG!S98+Bawana_RLNG!S98+Bawana_Spot!S98</f>
        <v>19.690911531873521</v>
      </c>
      <c r="M98" s="198">
        <f t="shared" si="9"/>
        <v>-9.1153187351977749E-4</v>
      </c>
      <c r="N98" s="197">
        <f>PPCL_NG!M98+PPCL_Spot!M98+GT_NG!M98+GT_Spot!M98+Bawana_NG!M98+Bawana_RLNG!M98+Bawana_Spot!M98</f>
        <v>58.71</v>
      </c>
      <c r="O98" s="197">
        <f>PPCL_NG!T98+PPCL_Spot!T98+GT_NG!T98+GT_Spot!T98+Bawana_NG!T98+Bawana_RLNG!T98+Bawana_Spot!T98</f>
        <v>58.712717929725464</v>
      </c>
      <c r="P98" s="198">
        <f t="shared" si="10"/>
        <v>-2.7179297254633639E-3</v>
      </c>
      <c r="Q98" s="198">
        <f t="shared" si="11"/>
        <v>-9.9999999999678124E-3</v>
      </c>
    </row>
    <row r="99" spans="1:17">
      <c r="A99" s="33" t="s">
        <v>324</v>
      </c>
      <c r="B99" s="197">
        <f>PPCL_NG!I99+PPCL_Spot!I99+GT_NG!I99+GT_Spot!I99+Bawana_NG!I99+Bawana_RLNG!I99+Bawana_Spot!I99</f>
        <v>2.0890925000000049</v>
      </c>
      <c r="C99" s="197">
        <f>PPCL_NG!P99+PPCL_Spot!P99+GT_NG!P99+GT_Spot!P99+Bawana_NG!P99+Bawana_RLNG!P99+Bawana_Spot!P99</f>
        <v>2.0891644582426738</v>
      </c>
      <c r="D99" s="198">
        <f t="shared" si="6"/>
        <v>-7.1958242668923589E-5</v>
      </c>
      <c r="E99" s="197">
        <f>PPCL_NG!J99+PPCL_Spot!J99+GT_NG!J99+GT_Spot!J99+Bawana_NG!J99+Bawana_RLNG!J99+Bawana_Spot!J99</f>
        <v>1.1482675000000018</v>
      </c>
      <c r="F99" s="197">
        <f>PPCL_NG!Q99+PPCL_Spot!Q99+GT_NG!Q99+GT_Spot!Q99+Bawana_NG!Q99+Bawana_RLNG!Q99+Bawana_Spot!Q99</f>
        <v>1.148309114508588</v>
      </c>
      <c r="G99" s="198">
        <f t="shared" si="7"/>
        <v>-4.1614508586196308E-5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0.120004282209157</v>
      </c>
      <c r="J99" s="198">
        <f t="shared" si="8"/>
        <v>-4.282209157005501E-6</v>
      </c>
      <c r="K99" s="197">
        <f>PPCL_NG!L99+PPCL_Spot!L99+GT_NG!L99+GT_Spot!L99+Bawana_NG!L99+Bawana_RLNG!L99+Bawana_Spot!L99</f>
        <v>0.47256000000000092</v>
      </c>
      <c r="L99" s="197">
        <f>PPCL_NG!S99+PPCL_Spot!S99+GT_NG!S99+GT_Spot!S99+Bawana_NG!S99+Bawana_RLNG!S99+Bawana_Spot!S99</f>
        <v>0.47257686333966076</v>
      </c>
      <c r="M99" s="198">
        <f t="shared" si="9"/>
        <v>-1.6863339659833887E-5</v>
      </c>
      <c r="N99" s="197">
        <f>PPCL_NG!M99+PPCL_Spot!M99+GT_NG!M99+GT_Spot!M99+Bawana_NG!M99+Bawana_RLNG!M99+Bawana_Spot!M99</f>
        <v>1.3887325000000004</v>
      </c>
      <c r="O99" s="197">
        <f>PPCL_NG!T99+PPCL_Spot!T99+GT_NG!T99+GT_Spot!T99+Bawana_NG!T99+Bawana_RLNG!T99+Bawana_Spot!T99</f>
        <v>1.3887827816999225</v>
      </c>
      <c r="P99" s="198">
        <f t="shared" si="10"/>
        <v>-5.0281699922161138E-5</v>
      </c>
      <c r="Q99" s="198">
        <f t="shared" si="11"/>
        <v>-1.8499999999412042E-4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45358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45358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45358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2024-03-21T07:46:30Z</dcterms:modified>
</cp:coreProperties>
</file>